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董威\Desktop\优秀奖\定稿918\"/>
    </mc:Choice>
  </mc:AlternateContent>
  <xr:revisionPtr revIDLastSave="0" documentId="13_ncr:1_{24EDC6B8-9DBF-4AEB-98CD-6E55B1E11543}" xr6:coauthVersionLast="45" xr6:coauthVersionMax="45" xr10:uidLastSave="{00000000-0000-0000-0000-000000000000}"/>
  <bookViews>
    <workbookView xWindow="-108" yWindow="-108" windowWidth="23256" windowHeight="12576" tabRatio="937" xr2:uid="{00000000-000D-0000-FFFF-FFFF00000000}"/>
  </bookViews>
  <sheets>
    <sheet name="企业申报书" sheetId="13" r:id="rId1"/>
    <sheet name="1-1.1" sheetId="3" r:id="rId2"/>
    <sheet name="1-1.5" sheetId="18" r:id="rId3"/>
    <sheet name="1-1.6" sheetId="16" r:id="rId4"/>
    <sheet name="8-8.4" sheetId="17" r:id="rId5"/>
    <sheet name="填表说明" sheetId="19" r:id="rId6"/>
  </sheets>
  <definedNames>
    <definedName name="_xlnm.Print_Area" localSheetId="0">企业申报书!$A$1:$K$235</definedName>
  </definedNames>
  <calcPr calcId="181029"/>
</workbook>
</file>

<file path=xl/calcChain.xml><?xml version="1.0" encoding="utf-8"?>
<calcChain xmlns="http://schemas.openxmlformats.org/spreadsheetml/2006/main">
  <c r="J2" i="17" l="1"/>
  <c r="I2" i="17"/>
  <c r="H2" i="17"/>
  <c r="G2" i="17"/>
  <c r="F2" i="17"/>
  <c r="E2" i="17"/>
  <c r="K1" i="16"/>
  <c r="J93" i="13" s="1"/>
  <c r="J1" i="16"/>
  <c r="H93" i="13" s="1"/>
  <c r="I1" i="16"/>
  <c r="H1" i="16"/>
  <c r="D93" i="13" s="1"/>
  <c r="Q4" i="3"/>
  <c r="P4" i="3"/>
  <c r="O4" i="3"/>
  <c r="N4" i="3"/>
  <c r="M4" i="3"/>
  <c r="L4" i="3"/>
  <c r="K4" i="3"/>
  <c r="J4" i="3"/>
  <c r="I4" i="3"/>
  <c r="K1" i="3"/>
  <c r="I66" i="13" s="1"/>
  <c r="J1" i="3"/>
  <c r="F66" i="13" s="1"/>
  <c r="I1" i="3"/>
  <c r="C66" i="13" s="1"/>
  <c r="F93" i="13"/>
  <c r="E1" i="17" l="1"/>
  <c r="I210" i="13" s="1"/>
</calcChain>
</file>

<file path=xl/sharedStrings.xml><?xml version="1.0" encoding="utf-8"?>
<sst xmlns="http://schemas.openxmlformats.org/spreadsheetml/2006/main" count="367" uniqueCount="262">
  <si>
    <t>附件2</t>
  </si>
  <si>
    <t xml:space="preserve">             □参与包装行业优秀奖及百强排名活动
             □参与包装行业优秀奖评选活动
             □参与百强排名活动           </t>
  </si>
  <si>
    <t xml:space="preserve">     统一社会信用代码：□□□□□□□□□□□□□□□□□□</t>
  </si>
  <si>
    <t>包装行业优秀奖办公室</t>
  </si>
  <si>
    <t>填报要求</t>
  </si>
  <si>
    <t>1.本申报书为企业申报包装行业优秀奖评选表彰的主要文字依据，各项内容务必认真填写。文字叙述应完整、清晰、简洁，数据真实、准确、可靠。</t>
  </si>
  <si>
    <r>
      <rPr>
        <sz val="20"/>
        <color theme="1"/>
        <rFont val="仿宋"/>
        <family val="3"/>
        <charset val="134"/>
      </rPr>
      <t>2.《申报书》封面及表格0-8由申报企业填写，</t>
    </r>
    <r>
      <rPr>
        <b/>
        <sz val="20"/>
        <color theme="1"/>
        <rFont val="仿宋"/>
        <family val="3"/>
        <charset val="134"/>
      </rPr>
      <t>务必选择“封面”中参与活动的名称。</t>
    </r>
  </si>
  <si>
    <t>4.申报企业须提供企业法人营业执照、财务报表以及在表中反映企业生产、管理、获奖等情况的证明材料复印件。所有证明材料需按照要求附在申报书最后。</t>
  </si>
  <si>
    <t>6.申报材料采用A4纸打印，左侧装订，平装。</t>
  </si>
  <si>
    <t>7.申报材料不予退回。</t>
  </si>
  <si>
    <t>表0  基本情况</t>
  </si>
  <si>
    <t>企业名称</t>
  </si>
  <si>
    <t>成立时间</t>
  </si>
  <si>
    <t>法人代表</t>
  </si>
  <si>
    <t>职工人数</t>
  </si>
  <si>
    <t>包装类别</t>
  </si>
  <si>
    <t xml:space="preserve">上市公司
</t>
  </si>
  <si>
    <t xml:space="preserve">集团公司
</t>
  </si>
  <si>
    <t>企业
性质</t>
  </si>
  <si>
    <t>联系
方式</t>
  </si>
  <si>
    <t>联系人姓名</t>
  </si>
  <si>
    <t>职务</t>
  </si>
  <si>
    <t>手机</t>
  </si>
  <si>
    <t>固定电话</t>
  </si>
  <si>
    <t>传真</t>
  </si>
  <si>
    <t>邮箱</t>
  </si>
  <si>
    <t>地址</t>
  </si>
  <si>
    <t>省</t>
  </si>
  <si>
    <t>市</t>
  </si>
  <si>
    <t>详细地址</t>
  </si>
  <si>
    <t>主营产品年产能力及年产量（2019年）</t>
  </si>
  <si>
    <t>主营产品</t>
  </si>
  <si>
    <t>年生产能力</t>
  </si>
  <si>
    <t>年产量</t>
  </si>
  <si>
    <t>1科技水平</t>
  </si>
  <si>
    <t>项目</t>
  </si>
  <si>
    <t>国家标准</t>
  </si>
  <si>
    <t>行业标准</t>
  </si>
  <si>
    <t>团体标准</t>
  </si>
  <si>
    <t>数量</t>
  </si>
  <si>
    <t>编号</t>
  </si>
  <si>
    <t>奖项名称</t>
  </si>
  <si>
    <t>级别</t>
  </si>
  <si>
    <t>企业奖项</t>
  </si>
  <si>
    <t>时间</t>
  </si>
  <si>
    <r>
      <rPr>
        <b/>
        <sz val="16"/>
        <color theme="1"/>
        <rFont val="仿宋"/>
        <family val="3"/>
        <charset val="134"/>
      </rPr>
      <t>1.3  2019年</t>
    </r>
    <r>
      <rPr>
        <b/>
        <sz val="16"/>
        <color theme="1"/>
        <rFont val="仿宋"/>
        <family val="3"/>
        <charset val="134"/>
      </rPr>
      <t>研发投入</t>
    </r>
  </si>
  <si>
    <t>2019年研发投入（万元）</t>
  </si>
  <si>
    <t>机构名称</t>
  </si>
  <si>
    <t>研发机构分类</t>
  </si>
  <si>
    <t>研发机构级别</t>
  </si>
  <si>
    <t>科研项目名称</t>
  </si>
  <si>
    <t>项目来源</t>
  </si>
  <si>
    <t>项目开展形式</t>
  </si>
  <si>
    <t>起始时间</t>
  </si>
  <si>
    <t>完成时间</t>
  </si>
  <si>
    <t>经费支出</t>
  </si>
  <si>
    <t>发明专利</t>
  </si>
  <si>
    <t>实用新型专利</t>
  </si>
  <si>
    <t>外观设计专利</t>
  </si>
  <si>
    <t>软件著作权</t>
  </si>
  <si>
    <t>授予时间</t>
  </si>
  <si>
    <t>奖项类别</t>
  </si>
  <si>
    <t>奖项等级</t>
  </si>
  <si>
    <t>第几参加
单位</t>
  </si>
  <si>
    <t>行业门类</t>
  </si>
  <si>
    <t>获奖时间</t>
  </si>
  <si>
    <t>1.9 补充与企业科技水平有关的其他信息（选填）</t>
  </si>
  <si>
    <t>2经济效益 （2019年度）</t>
  </si>
  <si>
    <t>经济数据名称</t>
  </si>
  <si>
    <t>主营业务收入</t>
  </si>
  <si>
    <t>利润总额</t>
  </si>
  <si>
    <t>实际缴税总额</t>
  </si>
  <si>
    <t>负债总额</t>
  </si>
  <si>
    <t>资产总额</t>
  </si>
  <si>
    <t>（万元）</t>
  </si>
  <si>
    <t>3环境保护</t>
  </si>
  <si>
    <t>是否</t>
  </si>
  <si>
    <t>年度</t>
  </si>
  <si>
    <t>其他奖项名称</t>
  </si>
  <si>
    <t>颁发部门</t>
  </si>
  <si>
    <t>4品牌战略</t>
  </si>
  <si>
    <t>注册区域</t>
  </si>
  <si>
    <t>荣誉等级</t>
  </si>
  <si>
    <t>品牌名称</t>
  </si>
  <si>
    <t>5产品质量</t>
  </si>
  <si>
    <t>抽查产品名称</t>
  </si>
  <si>
    <t>产品抽查数量</t>
  </si>
  <si>
    <t>合格产品数量</t>
  </si>
  <si>
    <t>抽查部门</t>
  </si>
  <si>
    <t>抽查时间</t>
  </si>
  <si>
    <t>5.2  近三年获省市级以上荣誉及奖项</t>
  </si>
  <si>
    <t>7人力资源</t>
  </si>
  <si>
    <t>7.1员工总人数</t>
  </si>
  <si>
    <t>7.2科研人员</t>
  </si>
  <si>
    <t>7.3   2019年企业员工学历统计</t>
  </si>
  <si>
    <t>学历</t>
  </si>
  <si>
    <t>博士</t>
  </si>
  <si>
    <t>硕士</t>
  </si>
  <si>
    <t>本科</t>
  </si>
  <si>
    <t>大专及以下</t>
  </si>
  <si>
    <t>人数</t>
  </si>
  <si>
    <t>7.4  2019年企业职工职称统计</t>
  </si>
  <si>
    <t>职称</t>
  </si>
  <si>
    <t>高级职称</t>
  </si>
  <si>
    <t>中级职称</t>
  </si>
  <si>
    <t>初级职称</t>
  </si>
  <si>
    <t>高级技工</t>
  </si>
  <si>
    <t>培训内容</t>
  </si>
  <si>
    <t>8企业管理及文化</t>
  </si>
  <si>
    <t>获奖组织/人</t>
  </si>
  <si>
    <t>获奖级别</t>
  </si>
  <si>
    <t>等级</t>
  </si>
  <si>
    <t>认证机构</t>
  </si>
  <si>
    <t>项</t>
  </si>
  <si>
    <t>党委</t>
  </si>
  <si>
    <t>支部</t>
  </si>
  <si>
    <t>党员</t>
  </si>
  <si>
    <t>1科技水平---1.1参与制修订国家、行业、团体</t>
  </si>
  <si>
    <t>国际标准</t>
  </si>
  <si>
    <t>标准名称</t>
  </si>
  <si>
    <t>标准号</t>
  </si>
  <si>
    <t>第几参加单位</t>
  </si>
  <si>
    <t>归口单位</t>
  </si>
  <si>
    <t>类型</t>
  </si>
  <si>
    <t>制定方法</t>
  </si>
  <si>
    <t>国家</t>
  </si>
  <si>
    <t>行业</t>
  </si>
  <si>
    <t>团体</t>
  </si>
  <si>
    <t>行业-制定</t>
  </si>
  <si>
    <t>行业-修订</t>
  </si>
  <si>
    <t>团体-制定</t>
  </si>
  <si>
    <t>团体-修订</t>
  </si>
  <si>
    <t>国际-制定</t>
  </si>
  <si>
    <t>国际-修订</t>
  </si>
  <si>
    <t xml:space="preserve">   科研项目</t>
  </si>
  <si>
    <t>项目主要内容及创新点：</t>
  </si>
  <si>
    <t>项目主要内容及创新点：：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</si>
  <si>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-1.5</t>
    </r>
  </si>
  <si>
    <t>1科技水平---1.6知识产权</t>
  </si>
  <si>
    <t>国内-发明</t>
  </si>
  <si>
    <t>国内-实用</t>
  </si>
  <si>
    <t>国内-外观</t>
  </si>
  <si>
    <t>专利号</t>
  </si>
  <si>
    <t>专利名称</t>
  </si>
  <si>
    <t>国内国际</t>
  </si>
  <si>
    <t>类别</t>
  </si>
  <si>
    <t>授权时间</t>
  </si>
  <si>
    <t>8企业管理及文化——8.4现代企业管理制度</t>
  </si>
  <si>
    <t>认证时间</t>
  </si>
  <si>
    <t>ISO 9001</t>
  </si>
  <si>
    <t>ISO 14001</t>
  </si>
  <si>
    <t>ISO 22000</t>
  </si>
  <si>
    <t>ISO 27001</t>
  </si>
  <si>
    <t>ISO 45001</t>
  </si>
  <si>
    <t>GB/T 27922</t>
  </si>
  <si>
    <t>填表说明</t>
  </si>
  <si>
    <t>序号</t>
  </si>
  <si>
    <t>表号</t>
  </si>
  <si>
    <t>说明</t>
  </si>
  <si>
    <t>表1.1</t>
  </si>
  <si>
    <r>
      <rPr>
        <sz val="11"/>
        <color theme="1"/>
        <rFont val="宋体"/>
        <family val="3"/>
        <charset val="134"/>
        <scheme val="minor"/>
      </rPr>
      <t>制修订标准情况请填写在工作表1-1.1中，按要求填写后，数量会自动生成。</t>
    </r>
    <r>
      <rPr>
        <b/>
        <sz val="11"/>
        <color theme="1"/>
        <rFont val="宋体"/>
        <family val="3"/>
        <charset val="134"/>
        <scheme val="minor"/>
      </rPr>
      <t>注意填写时不要破坏原表格内公式。</t>
    </r>
  </si>
  <si>
    <t>表1.2</t>
  </si>
  <si>
    <t>填写企业参与两化融合、智能制造及技术创新项目中，获得的最高荣誉。未参与此项目的企业，请在奖项名称中选择“无”</t>
  </si>
  <si>
    <t>表1.4</t>
  </si>
  <si>
    <t>尚未建立研发机构的企业，在“机构名称"栏目中填写“无”</t>
  </si>
  <si>
    <t>表1.5</t>
  </si>
  <si>
    <t>表1.6</t>
  </si>
  <si>
    <t>表1.7</t>
  </si>
  <si>
    <t>表1.8</t>
  </si>
  <si>
    <t>表2.1</t>
  </si>
  <si>
    <t>主营业务收入：指会计“利润表”中对应指标的本年累计数。未执行2001年《企业会计制度》的企业，用“产品销售收入”的本期累计数代替。</t>
  </si>
  <si>
    <t>利润总额：指企业在一定时期内生产经营的财务成果，等于销售产品的总收益与生产商品的总成本两者之间的差额。</t>
  </si>
  <si>
    <t>实际缴税总额：包括增值税、消费税、营业税、所得税、资源税、土地增值税、城市维护建设税、房产税、土地使用税、车船税、教育费附加、矿产资源补偿费、以及代扣代缴的个人所得税等。</t>
  </si>
  <si>
    <t>负债总额：指公司承担的各项负债的总和，包括流动负债和长期负债。</t>
  </si>
  <si>
    <t>资产总额：指公司拥有的各项资产的总和，包括流动资产和长期资产。</t>
  </si>
  <si>
    <t>表3.1</t>
  </si>
  <si>
    <t>近三年内未获得环境保护类奖项的企业，在“是否”栏目中选择“否”；获得除下拉菜单中列出的其他奖项的企业选择“奖项名称”中“环境保护其他奖项”，并将奖项名称填写在“其他奖项名称”栏目中。</t>
  </si>
  <si>
    <t>表4.1</t>
  </si>
  <si>
    <t>表4.2</t>
  </si>
  <si>
    <t>表5.1</t>
  </si>
  <si>
    <t>2019年未参加产品质量抽查的企业，在“抽查产品名称”中填写“无”</t>
  </si>
  <si>
    <t>表5.2</t>
  </si>
  <si>
    <t>表6.3</t>
  </si>
  <si>
    <t>表7.5</t>
  </si>
  <si>
    <t>此栏目应填写企业开展培训的具体培训名称，选择几个主要培训填写。</t>
  </si>
  <si>
    <t>表8.2</t>
  </si>
  <si>
    <t>近三年没有模范人物或先进事迹的企业，在“奖项名称”中填写“无”。</t>
  </si>
  <si>
    <t>表8.3</t>
  </si>
  <si>
    <t>近三年没有参与企业信用等级评价的企业，在“等级”栏目中填写“无”</t>
  </si>
  <si>
    <t>表8.4</t>
  </si>
  <si>
    <t>现代企业管理制度（认证），填写在EXECL表最下方工作表8-8.4中。已选择获得的认证并请填写时间。数量会自动生成。注意填写时不要破坏原表格内公式。</t>
  </si>
  <si>
    <t>补充与本栏目内容有关的其他信息，没有可写“无”。</t>
  </si>
  <si>
    <t>未获得过“中国包装优秀品牌的企业”选择“无”；获得其他品牌奖项的企业选择“奖项名称”中“其他品牌奖项”，并将奖项名称填写在“其他奖项名称”栏目中。</t>
  </si>
  <si>
    <t>包装行业优秀奖及百强排名
企业申报书</t>
    <phoneticPr fontId="54" type="noConversion"/>
  </si>
  <si>
    <t xml:space="preserve">     申报日期：      年  月  日</t>
    <phoneticPr fontId="54" type="noConversion"/>
  </si>
  <si>
    <t>填写“联合研发”或“自主研发”</t>
    <phoneticPr fontId="54" type="noConversion"/>
  </si>
  <si>
    <t>3.表格《推荐与评审意见》中推荐、评审意见由推荐单位及专家组填写。</t>
    <phoneticPr fontId="54" type="noConversion"/>
  </si>
  <si>
    <t xml:space="preserve">中国包联
会员等级
</t>
    <phoneticPr fontId="54" type="noConversion"/>
  </si>
  <si>
    <t>4.3  补充与企业品牌战略有关的其他信息（选填）</t>
    <phoneticPr fontId="54" type="noConversion"/>
  </si>
  <si>
    <t>4.2  近三年获得品牌荣誉</t>
    <phoneticPr fontId="54" type="noConversion"/>
  </si>
  <si>
    <t>4.1  产品国（境）内或国外商标注册</t>
    <phoneticPr fontId="54" type="noConversion"/>
  </si>
  <si>
    <t>3.1  近三年获奖情况</t>
    <phoneticPr fontId="54" type="noConversion"/>
  </si>
  <si>
    <t>2.1  经济数据</t>
    <phoneticPr fontId="54" type="noConversion"/>
  </si>
  <si>
    <t>2.2  补充与企业经济效益有关的其他信息（选填）</t>
    <phoneticPr fontId="54" type="noConversion"/>
  </si>
  <si>
    <t>1.8  近三年荣获科学技术奖</t>
    <phoneticPr fontId="54" type="noConversion"/>
  </si>
  <si>
    <t>1.7  近三年取得高新技术企业称号</t>
    <phoneticPr fontId="54" type="noConversion"/>
  </si>
  <si>
    <r>
      <t>1.6  已获得知识产权（截止到2019年12月31日）（</t>
    </r>
    <r>
      <rPr>
        <b/>
        <sz val="16"/>
        <color rgb="FFC00000"/>
        <rFont val="仿宋"/>
        <family val="3"/>
        <charset val="134"/>
      </rPr>
      <t>见表1-1.6</t>
    </r>
    <r>
      <rPr>
        <b/>
        <sz val="16"/>
        <rFont val="仿宋"/>
        <family val="3"/>
        <charset val="134"/>
      </rPr>
      <t>）</t>
    </r>
    <phoneticPr fontId="54" type="noConversion"/>
  </si>
  <si>
    <t>1.4  研发机构</t>
    <phoneticPr fontId="54" type="noConversion"/>
  </si>
  <si>
    <t>1.5  近三年科研项目及重大技术突破</t>
    <phoneticPr fontId="54" type="noConversion"/>
  </si>
  <si>
    <t>1.2  近三年参与国家、省市、两化融合、智能制造及技术创新示范企业评比</t>
    <phoneticPr fontId="54" type="noConversion"/>
  </si>
  <si>
    <r>
      <t>1.1  近三年参与制修订国家、行业、团体（</t>
    </r>
    <r>
      <rPr>
        <b/>
        <sz val="16"/>
        <color rgb="FFC00000"/>
        <rFont val="仿宋"/>
        <family val="3"/>
        <charset val="134"/>
      </rPr>
      <t>见表1-1.1</t>
    </r>
    <r>
      <rPr>
        <b/>
        <sz val="16"/>
        <color theme="1"/>
        <rFont val="仿宋"/>
        <family val="3"/>
        <charset val="134"/>
      </rPr>
      <t>）</t>
    </r>
    <phoneticPr fontId="54" type="noConversion"/>
  </si>
  <si>
    <t>5.3  补充与企业产品质量有关的其他信息（选填）</t>
    <phoneticPr fontId="54" type="noConversion"/>
  </si>
  <si>
    <t>6.1  安全生产资金投入(万元)</t>
    <phoneticPr fontId="54" type="noConversion"/>
  </si>
  <si>
    <t>6.2  技术改造资金投入(万元)</t>
    <phoneticPr fontId="54" type="noConversion"/>
  </si>
  <si>
    <t>6.3  近三年获得省市及以上安全生产荣誉及奖项</t>
    <phoneticPr fontId="54" type="noConversion"/>
  </si>
  <si>
    <r>
      <rPr>
        <b/>
        <sz val="22"/>
        <color theme="1"/>
        <rFont val="宋体"/>
        <family val="3"/>
        <charset val="134"/>
        <scheme val="minor"/>
      </rPr>
      <t>6安全生产</t>
    </r>
    <r>
      <rPr>
        <sz val="14"/>
        <color theme="1"/>
        <rFont val="宋体"/>
        <family val="3"/>
        <charset val="134"/>
        <scheme val="minor"/>
      </rPr>
      <t>（填写2019年数据）</t>
    </r>
    <phoneticPr fontId="54" type="noConversion"/>
  </si>
  <si>
    <t>6.4  补充与企业安全生产有关的其他信息（选填）</t>
    <phoneticPr fontId="54" type="noConversion"/>
  </si>
  <si>
    <t>8.1  企业精神、宗旨及核心价值观</t>
    <phoneticPr fontId="54" type="noConversion"/>
  </si>
  <si>
    <t>8.2  近三年模范人物、先进事迹</t>
    <phoneticPr fontId="54" type="noConversion"/>
  </si>
  <si>
    <t>8.3  近三年企业信用评价等级</t>
    <phoneticPr fontId="54" type="noConversion"/>
  </si>
  <si>
    <r>
      <t>8.4  现代企业管理制度（</t>
    </r>
    <r>
      <rPr>
        <b/>
        <sz val="16"/>
        <color rgb="FFC00000"/>
        <rFont val="仿宋"/>
        <family val="3"/>
        <charset val="134"/>
      </rPr>
      <t>见表8-8.4</t>
    </r>
    <r>
      <rPr>
        <b/>
        <sz val="16"/>
        <rFont val="仿宋"/>
        <family val="3"/>
        <charset val="134"/>
      </rPr>
      <t>）</t>
    </r>
    <phoneticPr fontId="54" type="noConversion"/>
  </si>
  <si>
    <t>7.6  补充与企业人力资源有关的其他信息（选填）</t>
    <phoneticPr fontId="54" type="noConversion"/>
  </si>
  <si>
    <t>7.5  2019年受培训职工统计</t>
    <phoneticPr fontId="54" type="noConversion"/>
  </si>
  <si>
    <t>近三年内未荣获高新技术企业奖项，在“级别”栏目中选择“无”。</t>
    <phoneticPr fontId="54" type="noConversion"/>
  </si>
  <si>
    <t>近三年内未荣获科学技术奖的企业，在“级别”栏目中选择“无”。</t>
    <phoneticPr fontId="54" type="noConversion"/>
  </si>
  <si>
    <t>近三年未获得安全生产奖项的企业，在“奖项名称”中填写“无”</t>
    <phoneticPr fontId="54" type="noConversion"/>
  </si>
  <si>
    <t>近三年未获得产品质量奖项的企业，在“奖项名称”中填写“无”</t>
    <phoneticPr fontId="54" type="noConversion"/>
  </si>
  <si>
    <t>管理体系认证名称</t>
    <phoneticPr fontId="54" type="noConversion"/>
  </si>
  <si>
    <t>5.1  近三年省级（含）以上质检部门抽查产品情况</t>
    <phoneticPr fontId="54" type="noConversion"/>
  </si>
  <si>
    <t>尚未注册商标的企业，请在“名称”栏目中填写“无”；商标名称可以填写商标注册号码。</t>
    <phoneticPr fontId="54" type="noConversion"/>
  </si>
  <si>
    <r>
      <t xml:space="preserve">      备注
</t>
    </r>
    <r>
      <rPr>
        <sz val="12"/>
        <color rgb="FFFF0000"/>
        <rFont val="宋体"/>
        <family val="3"/>
        <charset val="134"/>
        <scheme val="minor"/>
      </rPr>
      <t>（类别选择“其他”时，请填写包装或主营产品类别）</t>
    </r>
    <phoneticPr fontId="54" type="noConversion"/>
  </si>
  <si>
    <t xml:space="preserve">                 企业名称（公章）：</t>
    <phoneticPr fontId="54" type="noConversion"/>
  </si>
  <si>
    <t xml:space="preserve">    本单位郑重承诺，此次申报包装行业优秀奖所提交的申报材料内容和证明资料均真实、合法、有效，如有不实之处，愿负相应法律责任，并承担由此产生的一切后果。
                                                       法人签字（盖章）：
                                                        年   月   日 </t>
    <phoneticPr fontId="54" type="noConversion"/>
  </si>
  <si>
    <t>推荐、评审意见</t>
    <phoneticPr fontId="54" type="noConversion"/>
  </si>
  <si>
    <t>1.地方包装组织或中国包联分支机构推荐意见</t>
    <phoneticPr fontId="54" type="noConversion"/>
  </si>
  <si>
    <t>2.专家组评审意见</t>
    <phoneticPr fontId="54" type="noConversion"/>
  </si>
  <si>
    <t xml:space="preserve">                                         专家组组长：
                                                    年    月    日
</t>
    <phoneticPr fontId="54" type="noConversion"/>
  </si>
  <si>
    <t xml:space="preserve">                                     单位：（盖章）  
                                     负责人：  
                                          年    月    日
</t>
    <phoneticPr fontId="54" type="noConversion"/>
  </si>
  <si>
    <t>可着简要描述企业生产环境、材料使用情况；污染物排放情况、总量控制指标完成情况、污染治理设施运行情况、在线监测仪器安装运行情况、建设项目各阶段环境保护审批程序符合情况。</t>
    <phoneticPr fontId="54" type="noConversion"/>
  </si>
  <si>
    <t>3.2  补充与企业环境保护有关的其他信息（选填）</t>
    <phoneticPr fontId="54" type="noConversion"/>
  </si>
  <si>
    <t>表1.9
表2.2
表3.2
表4.3
表5.3 
表6.4
表7.6  
表8.8</t>
    <phoneticPr fontId="54" type="noConversion"/>
  </si>
  <si>
    <t>8.5  近三年开展社会公益事业与2020年参与疫情防控全力复工复产情况</t>
    <phoneticPr fontId="54" type="noConversion"/>
  </si>
  <si>
    <t>8.6 党建情况</t>
    <phoneticPr fontId="54" type="noConversion"/>
  </si>
  <si>
    <t>8.7  补充与企业管理及文化有关的其他信息（选填）</t>
    <phoneticPr fontId="54" type="noConversion"/>
  </si>
  <si>
    <t xml:space="preserve">
包括企业商业创新模式</t>
    <phoneticPr fontId="54" type="noConversion"/>
  </si>
  <si>
    <t>项目主要内容及创新点：</t>
    <phoneticPr fontId="54" type="noConversion"/>
  </si>
  <si>
    <r>
      <t>此四项内容，请填写在EXECL表最下方工作表1-1.6中，按要求填写后，数量会自动生成。</t>
    </r>
    <r>
      <rPr>
        <b/>
        <sz val="11"/>
        <color theme="1"/>
        <rFont val="宋体"/>
        <family val="3"/>
        <charset val="134"/>
        <scheme val="minor"/>
      </rPr>
      <t>注意填写时不要破坏原表格内公式。</t>
    </r>
    <phoneticPr fontId="54" type="noConversion"/>
  </si>
  <si>
    <t>尚未完成科研项目及重大技术突破的企业，在“科研项目名称”栏目中填写“无”；科研项目主要内容及创新点填写在EXECL表最下方工作表1-1.5中。</t>
    <phoneticPr fontId="54" type="noConversion"/>
  </si>
  <si>
    <t>注意事项：
    请按照企业实际填写，没有请填写“无”，表格上报后所有空项均视为“无”；
    填写表格中如果行数不够，企业可自行添加。</t>
    <phoneticPr fontId="54" type="noConversion"/>
  </si>
  <si>
    <t>编号</t>
    <phoneticPr fontId="54" type="noConversion"/>
  </si>
  <si>
    <t>级别</t>
    <phoneticPr fontId="54" type="noConversion"/>
  </si>
  <si>
    <t>奖项类别</t>
    <phoneticPr fontId="54" type="noConversion"/>
  </si>
  <si>
    <t>管理体系认证项数</t>
    <phoneticPr fontId="54" type="noConversion"/>
  </si>
  <si>
    <r>
      <t xml:space="preserve">注册
资本
</t>
    </r>
    <r>
      <rPr>
        <sz val="12"/>
        <color theme="1"/>
        <rFont val="宋体"/>
        <family val="3"/>
        <charset val="134"/>
        <scheme val="minor"/>
      </rPr>
      <t>（万元）</t>
    </r>
  </si>
  <si>
    <r>
      <t xml:space="preserve">固定资产
</t>
    </r>
    <r>
      <rPr>
        <sz val="12"/>
        <rFont val="宋体"/>
        <family val="3"/>
        <charset val="134"/>
        <scheme val="minor"/>
      </rPr>
      <t>（万元）</t>
    </r>
  </si>
  <si>
    <r>
      <t>地方包装组织会员单位</t>
    </r>
    <r>
      <rPr>
        <sz val="14"/>
        <color theme="1"/>
        <rFont val="宋体"/>
        <family val="3"/>
        <charset val="134"/>
        <scheme val="minor"/>
      </rPr>
      <t xml:space="preserve">
</t>
    </r>
  </si>
  <si>
    <r>
      <t xml:space="preserve">出口总额
</t>
    </r>
    <r>
      <rPr>
        <sz val="12"/>
        <color theme="1"/>
        <rFont val="宋体"/>
        <family val="3"/>
        <charset val="134"/>
        <scheme val="minor"/>
      </rPr>
      <t>（万美元）</t>
    </r>
  </si>
  <si>
    <r>
      <t xml:space="preserve">进口总额
</t>
    </r>
    <r>
      <rPr>
        <sz val="12"/>
        <color theme="1"/>
        <rFont val="宋体"/>
        <family val="3"/>
        <charset val="134"/>
        <scheme val="minor"/>
      </rPr>
      <t>（万美元）</t>
    </r>
  </si>
  <si>
    <t>名称（注册号码）</t>
    <phoneticPr fontId="54" type="noConversion"/>
  </si>
  <si>
    <t>企业党
建情况</t>
    <phoneticPr fontId="54" type="noConversion"/>
  </si>
  <si>
    <t>5.纸质版材料只需将《企业申报书》打印，附证明材料一并装订。其他表格内容不需打印，提供电子版即可。</t>
  </si>
  <si>
    <t>8.证明材料应本着精简的原则，能证明情况即可。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</si>
</sst>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FangSong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9"/>
      <color rgb="FFC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1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name val="仿宋"/>
      <family val="3"/>
      <charset val="134"/>
    </font>
    <font>
      <sz val="14"/>
      <color rgb="FFC00000"/>
      <name val="仿宋"/>
      <family val="3"/>
      <charset val="134"/>
    </font>
    <font>
      <sz val="12"/>
      <color rgb="FFC00000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C00000"/>
      <name val="仿宋"/>
      <family val="3"/>
      <charset val="134"/>
    </font>
    <font>
      <sz val="11"/>
      <color rgb="FF00B050"/>
      <name val="宋体"/>
      <family val="3"/>
      <charset val="134"/>
      <scheme val="minor"/>
    </font>
    <font>
      <b/>
      <sz val="48"/>
      <color theme="1"/>
      <name val="方正魏碑简体"/>
      <charset val="134"/>
    </font>
    <font>
      <b/>
      <sz val="26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20"/>
      <color theme="1"/>
      <name val="仿宋"/>
      <family val="3"/>
      <charset val="134"/>
    </font>
    <font>
      <sz val="12"/>
      <color theme="1"/>
      <name val="Wingdings 2"/>
      <family val="5"/>
      <charset val="2"/>
    </font>
    <font>
      <sz val="14"/>
      <color rgb="FF00B05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仿宋"/>
      <family val="3"/>
      <charset val="134"/>
    </font>
    <font>
      <b/>
      <sz val="14"/>
      <color theme="9"/>
      <name val="仿宋"/>
      <family val="3"/>
      <charset val="134"/>
    </font>
    <font>
      <sz val="9"/>
      <color rgb="FFC00000"/>
      <name val="仿宋"/>
      <family val="3"/>
      <charset val="134"/>
    </font>
    <font>
      <sz val="12"/>
      <color rgb="FF00B050"/>
      <name val="宋体"/>
      <family val="3"/>
      <charset val="134"/>
      <scheme val="minor"/>
    </font>
    <font>
      <sz val="14"/>
      <color rgb="FFC00000"/>
      <name val="宋体"/>
      <family val="3"/>
      <charset val="134"/>
      <scheme val="minor"/>
    </font>
    <font>
      <b/>
      <sz val="14"/>
      <color rgb="FF00B050"/>
      <name val="宋体"/>
      <family val="3"/>
      <charset val="134"/>
      <scheme val="minor"/>
    </font>
    <font>
      <b/>
      <sz val="12"/>
      <color rgb="FF00B050"/>
      <name val="宋体"/>
      <family val="3"/>
      <charset val="134"/>
      <scheme val="minor"/>
    </font>
    <font>
      <sz val="12"/>
      <color rgb="FFC00000"/>
      <name val="仿宋"/>
      <family val="3"/>
      <charset val="134"/>
    </font>
    <font>
      <b/>
      <sz val="20"/>
      <color theme="1"/>
      <name val="仿宋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6"/>
      <color rgb="FFC00000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u/>
      <sz val="16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2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right" vertical="center"/>
    </xf>
    <xf numFmtId="0" fontId="24" fillId="3" borderId="4" xfId="0" applyFont="1" applyFill="1" applyBorder="1" applyAlignment="1">
      <alignment vertical="center"/>
    </xf>
    <xf numFmtId="0" fontId="35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8" fillId="0" borderId="15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4" fillId="0" borderId="2" xfId="0" applyFont="1" applyBorder="1" applyAlignment="1" applyProtection="1">
      <alignment horizontal="right" vertical="center"/>
    </xf>
    <xf numFmtId="0" fontId="5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8" xfId="0" applyFont="1" applyBorder="1" applyAlignment="1">
      <alignment vertical="center" wrapText="1"/>
    </xf>
    <xf numFmtId="0" fontId="60" fillId="0" borderId="2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6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wrapText="1"/>
    </xf>
    <xf numFmtId="0" fontId="56" fillId="0" borderId="0" xfId="0" applyFont="1" applyBorder="1" applyAlignment="1">
      <alignment horizontal="left"/>
    </xf>
    <xf numFmtId="0" fontId="57" fillId="0" borderId="0" xfId="0" applyFont="1" applyBorder="1" applyAlignment="1">
      <alignment horizontal="left" wrapText="1"/>
    </xf>
    <xf numFmtId="0" fontId="57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left" vertical="top"/>
    </xf>
    <xf numFmtId="0" fontId="56" fillId="0" borderId="8" xfId="0" applyFont="1" applyBorder="1" applyAlignment="1">
      <alignment horizontal="left" vertical="top"/>
    </xf>
    <xf numFmtId="0" fontId="56" fillId="0" borderId="13" xfId="0" applyFont="1" applyBorder="1" applyAlignment="1">
      <alignment horizontal="left" vertical="top"/>
    </xf>
    <xf numFmtId="0" fontId="56" fillId="0" borderId="0" xfId="0" applyFont="1" applyBorder="1" applyAlignment="1">
      <alignment horizontal="left" vertical="top"/>
    </xf>
    <xf numFmtId="0" fontId="56" fillId="0" borderId="9" xfId="0" applyFont="1" applyBorder="1" applyAlignment="1">
      <alignment horizontal="left" vertical="top"/>
    </xf>
    <xf numFmtId="0" fontId="56" fillId="0" borderId="12" xfId="0" applyFont="1" applyBorder="1" applyAlignment="1">
      <alignment horizontal="left" vertical="top"/>
    </xf>
    <xf numFmtId="0" fontId="56" fillId="0" borderId="5" xfId="0" applyFont="1" applyBorder="1" applyAlignment="1">
      <alignment horizontal="left" vertical="top"/>
    </xf>
    <xf numFmtId="0" fontId="56" fillId="0" borderId="10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56" fillId="0" borderId="13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60" fillId="0" borderId="2" xfId="0" applyFont="1" applyBorder="1" applyAlignment="1">
      <alignment horizontal="left" vertical="center"/>
    </xf>
    <xf numFmtId="0" fontId="60" fillId="0" borderId="3" xfId="0" applyFont="1" applyBorder="1" applyAlignment="1">
      <alignment horizontal="left" vertical="center"/>
    </xf>
    <xf numFmtId="0" fontId="60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center" vertical="center" wrapText="1"/>
    </xf>
    <xf numFmtId="0" fontId="61" fillId="3" borderId="3" xfId="0" applyFont="1" applyFill="1" applyBorder="1" applyAlignment="1">
      <alignment vertical="center" wrapText="1"/>
    </xf>
    <xf numFmtId="0" fontId="56" fillId="3" borderId="3" xfId="0" applyFont="1" applyFill="1" applyBorder="1" applyAlignment="1">
      <alignment horizontal="left" vertical="center" wrapText="1"/>
    </xf>
    <xf numFmtId="0" fontId="56" fillId="3" borderId="4" xfId="0" applyFont="1" applyFill="1" applyBorder="1" applyAlignment="1">
      <alignment horizontal="left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2" xfId="0" applyFont="1" applyBorder="1" applyAlignment="1">
      <alignment horizontal="left" vertical="center" wrapText="1"/>
    </xf>
    <xf numFmtId="0" fontId="56" fillId="0" borderId="4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60" fillId="0" borderId="1" xfId="0" applyFont="1" applyBorder="1" applyAlignment="1">
      <alignment vertical="center" wrapText="1"/>
    </xf>
    <xf numFmtId="0" fontId="6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0" fontId="40" fillId="0" borderId="4" xfId="0" applyFont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34"/>
  <sheetViews>
    <sheetView tabSelected="1" view="pageBreakPreview" zoomScale="85" zoomScaleNormal="85" zoomScaleSheetLayoutView="85" workbookViewId="0">
      <selection activeCell="N22" sqref="N22"/>
    </sheetView>
  </sheetViews>
  <sheetFormatPr defaultColWidth="9" defaultRowHeight="14.4"/>
  <cols>
    <col min="1" max="1" width="4.88671875" customWidth="1"/>
    <col min="2" max="2" width="10.33203125" customWidth="1"/>
    <col min="3" max="3" width="11.21875" customWidth="1"/>
    <col min="4" max="4" width="13.109375" customWidth="1"/>
    <col min="5" max="5" width="17" customWidth="1"/>
    <col min="6" max="6" width="11.21875" customWidth="1"/>
    <col min="7" max="7" width="10.6640625" customWidth="1"/>
    <col min="8" max="8" width="13" customWidth="1"/>
    <col min="9" max="9" width="13.33203125" customWidth="1"/>
    <col min="10" max="10" width="11.109375" customWidth="1"/>
    <col min="11" max="11" width="13.21875" customWidth="1"/>
    <col min="12" max="12" width="2.6640625" customWidth="1"/>
    <col min="13" max="13" width="5.88671875" customWidth="1"/>
    <col min="14" max="14" width="29.44140625" customWidth="1"/>
  </cols>
  <sheetData>
    <row r="2" spans="1:11" ht="26.4" customHeight="1">
      <c r="A2" s="269" t="s">
        <v>0</v>
      </c>
      <c r="B2" s="269"/>
    </row>
    <row r="5" spans="1:11" ht="105" customHeight="1"/>
    <row r="6" spans="1:11" ht="181.95" customHeight="1">
      <c r="A6" s="270" t="s">
        <v>193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</row>
    <row r="7" spans="1:11" ht="181.95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1.35" customHeight="1">
      <c r="A8" s="271" t="s">
        <v>1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1:11" ht="60.45" customHeight="1"/>
    <row r="10" spans="1:11" ht="2.25" customHeight="1"/>
    <row r="11" spans="1:11" ht="58.5" customHeight="1">
      <c r="A11" s="273" t="s">
        <v>231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</row>
    <row r="12" spans="1:11" ht="52.5" customHeight="1">
      <c r="A12" s="274" t="s">
        <v>194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</row>
    <row r="13" spans="1:11" ht="49.5" customHeight="1">
      <c r="A13" s="274" t="s">
        <v>2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45.9" customHeight="1"/>
    <row r="15" spans="1:11" ht="40.950000000000003" customHeight="1">
      <c r="A15" s="275" t="s">
        <v>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</row>
    <row r="16" spans="1:11" ht="72.75" customHeight="1"/>
    <row r="17" spans="1:11" ht="68.099999999999994" customHeight="1">
      <c r="A17" s="267" t="s">
        <v>4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spans="1:11" ht="20.39999999999999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80.099999999999994" customHeight="1">
      <c r="A19" s="14"/>
      <c r="B19" s="266" t="s">
        <v>5</v>
      </c>
      <c r="C19" s="266"/>
      <c r="D19" s="266"/>
      <c r="E19" s="266"/>
      <c r="F19" s="266"/>
      <c r="G19" s="266"/>
      <c r="H19" s="266"/>
      <c r="I19" s="266"/>
      <c r="J19" s="266"/>
      <c r="K19" s="14"/>
    </row>
    <row r="20" spans="1:11" ht="62.4" customHeight="1">
      <c r="A20" s="62"/>
      <c r="B20" s="266" t="s">
        <v>6</v>
      </c>
      <c r="C20" s="266"/>
      <c r="D20" s="266"/>
      <c r="E20" s="266"/>
      <c r="F20" s="266"/>
      <c r="G20" s="266"/>
      <c r="H20" s="266"/>
      <c r="I20" s="266"/>
      <c r="J20" s="266"/>
      <c r="K20" s="62"/>
    </row>
    <row r="21" spans="1:11" ht="59.1" customHeight="1">
      <c r="A21" s="62"/>
      <c r="B21" s="266" t="s">
        <v>196</v>
      </c>
      <c r="C21" s="266"/>
      <c r="D21" s="266"/>
      <c r="E21" s="266"/>
      <c r="F21" s="266"/>
      <c r="G21" s="266"/>
      <c r="H21" s="266"/>
      <c r="I21" s="266"/>
      <c r="J21" s="266"/>
      <c r="K21" s="62"/>
    </row>
    <row r="22" spans="1:11" ht="78.75" customHeight="1">
      <c r="A22" s="62"/>
      <c r="B22" s="266" t="s">
        <v>7</v>
      </c>
      <c r="C22" s="266"/>
      <c r="D22" s="266"/>
      <c r="E22" s="266"/>
      <c r="F22" s="266"/>
      <c r="G22" s="266"/>
      <c r="H22" s="266"/>
      <c r="I22" s="266"/>
      <c r="J22" s="266"/>
      <c r="K22" s="62"/>
    </row>
    <row r="23" spans="1:11" ht="55.5" customHeight="1">
      <c r="A23" s="62"/>
      <c r="B23" s="266" t="s">
        <v>260</v>
      </c>
      <c r="C23" s="266"/>
      <c r="D23" s="266"/>
      <c r="E23" s="266"/>
      <c r="F23" s="266"/>
      <c r="G23" s="266"/>
      <c r="H23" s="266"/>
      <c r="I23" s="266"/>
      <c r="J23" s="266"/>
      <c r="K23" s="62"/>
    </row>
    <row r="24" spans="1:11" ht="29.1" customHeight="1">
      <c r="A24" s="62"/>
      <c r="B24" s="266" t="s">
        <v>8</v>
      </c>
      <c r="C24" s="266"/>
      <c r="D24" s="266"/>
      <c r="E24" s="266"/>
      <c r="F24" s="266"/>
      <c r="G24" s="266"/>
      <c r="H24" s="266"/>
      <c r="I24" s="266"/>
      <c r="J24" s="266"/>
      <c r="K24" s="62"/>
    </row>
    <row r="25" spans="1:11" ht="29.1" customHeight="1">
      <c r="A25" s="62"/>
      <c r="B25" s="266" t="s">
        <v>9</v>
      </c>
      <c r="C25" s="266"/>
      <c r="D25" s="266"/>
      <c r="E25" s="266"/>
      <c r="F25" s="266"/>
      <c r="G25" s="266"/>
      <c r="H25" s="266"/>
      <c r="I25" s="266"/>
      <c r="J25" s="266"/>
      <c r="K25" s="62"/>
    </row>
    <row r="26" spans="1:11" ht="29.1" customHeight="1">
      <c r="A26" s="62"/>
      <c r="B26" s="266" t="s">
        <v>261</v>
      </c>
      <c r="C26" s="266"/>
      <c r="D26" s="266"/>
      <c r="E26" s="266"/>
      <c r="F26" s="266"/>
      <c r="G26" s="266"/>
      <c r="H26" s="266"/>
      <c r="I26" s="266"/>
      <c r="J26" s="266"/>
      <c r="K26" s="62"/>
    </row>
    <row r="33" spans="1:15" ht="131.1" customHeight="1"/>
    <row r="40" spans="1:15" ht="18" customHeight="1"/>
    <row r="41" spans="1:15" ht="63.9" customHeight="1">
      <c r="A41" s="267" t="s">
        <v>10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</row>
    <row r="42" spans="1:15" s="59" customFormat="1" ht="47.1" customHeight="1">
      <c r="B42" s="265" t="s">
        <v>11</v>
      </c>
      <c r="C42" s="268"/>
      <c r="D42" s="205"/>
      <c r="E42" s="205"/>
      <c r="F42" s="205"/>
      <c r="G42" s="205"/>
      <c r="H42" s="205"/>
      <c r="I42" s="205"/>
      <c r="J42" s="205"/>
      <c r="K42" s="205"/>
    </row>
    <row r="43" spans="1:15" s="59" customFormat="1" ht="47.1" customHeight="1">
      <c r="B43" s="265" t="s">
        <v>12</v>
      </c>
      <c r="C43" s="265"/>
      <c r="D43" s="205"/>
      <c r="E43" s="205"/>
      <c r="F43" s="163" t="s">
        <v>13</v>
      </c>
      <c r="G43" s="164"/>
      <c r="H43" s="199"/>
      <c r="I43" s="228"/>
      <c r="J43" s="112" t="s">
        <v>21</v>
      </c>
      <c r="K43" s="113"/>
      <c r="O43" s="66"/>
    </row>
    <row r="44" spans="1:15" s="59" customFormat="1" ht="60" customHeight="1">
      <c r="B44" s="265" t="s">
        <v>14</v>
      </c>
      <c r="C44" s="265"/>
      <c r="D44" s="110"/>
      <c r="E44" s="114" t="s">
        <v>15</v>
      </c>
      <c r="F44" s="64"/>
      <c r="G44" s="65"/>
      <c r="H44" s="199" t="s">
        <v>253</v>
      </c>
      <c r="I44" s="228"/>
      <c r="J44" s="199"/>
      <c r="K44" s="228"/>
    </row>
    <row r="45" spans="1:15" s="59" customFormat="1" ht="60" customHeight="1">
      <c r="B45" s="265" t="s">
        <v>16</v>
      </c>
      <c r="C45" s="265"/>
      <c r="D45" s="110"/>
      <c r="E45" s="115" t="s">
        <v>17</v>
      </c>
      <c r="F45" s="173"/>
      <c r="G45" s="174"/>
      <c r="H45" s="225" t="s">
        <v>254</v>
      </c>
      <c r="I45" s="225"/>
      <c r="J45" s="225"/>
      <c r="K45" s="225"/>
      <c r="N45" s="67"/>
    </row>
    <row r="46" spans="1:15" s="59" customFormat="1" ht="25.95" customHeight="1">
      <c r="B46" s="163" t="s">
        <v>197</v>
      </c>
      <c r="C46" s="164"/>
      <c r="D46" s="152"/>
      <c r="E46" s="195" t="s">
        <v>255</v>
      </c>
      <c r="F46" s="169"/>
      <c r="G46" s="170"/>
      <c r="H46" s="196" t="s">
        <v>18</v>
      </c>
      <c r="I46" s="175"/>
      <c r="J46" s="176"/>
      <c r="K46" s="177"/>
    </row>
    <row r="47" spans="1:15" s="59" customFormat="1" ht="17.399999999999999" customHeight="1">
      <c r="B47" s="165"/>
      <c r="C47" s="166"/>
      <c r="D47" s="194"/>
      <c r="E47" s="194"/>
      <c r="F47" s="171"/>
      <c r="G47" s="172"/>
      <c r="H47" s="197"/>
      <c r="I47" s="178"/>
      <c r="J47" s="179"/>
      <c r="K47" s="180"/>
    </row>
    <row r="48" spans="1:15" s="59" customFormat="1" ht="21.6" customHeight="1">
      <c r="B48" s="167"/>
      <c r="C48" s="168"/>
      <c r="D48" s="153"/>
      <c r="E48" s="153"/>
      <c r="F48" s="173"/>
      <c r="G48" s="174"/>
      <c r="H48" s="198"/>
      <c r="I48" s="181"/>
      <c r="J48" s="182"/>
      <c r="K48" s="183"/>
    </row>
    <row r="49" spans="1:11" s="59" customFormat="1" ht="47.1" customHeight="1">
      <c r="B49" s="192" t="s">
        <v>19</v>
      </c>
      <c r="C49" s="198" t="s">
        <v>20</v>
      </c>
      <c r="D49" s="249"/>
      <c r="E49" s="225"/>
      <c r="F49" s="225"/>
      <c r="G49" s="249" t="s">
        <v>21</v>
      </c>
      <c r="H49" s="249"/>
      <c r="I49" s="225"/>
      <c r="J49" s="225"/>
      <c r="K49" s="225"/>
    </row>
    <row r="50" spans="1:11" s="59" customFormat="1" ht="47.1" customHeight="1">
      <c r="B50" s="192"/>
      <c r="C50" s="249" t="s">
        <v>22</v>
      </c>
      <c r="D50" s="249"/>
      <c r="E50" s="225"/>
      <c r="F50" s="225"/>
      <c r="G50" s="249" t="s">
        <v>23</v>
      </c>
      <c r="H50" s="249"/>
      <c r="I50" s="225"/>
      <c r="J50" s="225"/>
      <c r="K50" s="225"/>
    </row>
    <row r="51" spans="1:11" s="59" customFormat="1" ht="47.1" customHeight="1">
      <c r="B51" s="192"/>
      <c r="C51" s="249" t="s">
        <v>24</v>
      </c>
      <c r="D51" s="249"/>
      <c r="E51" s="264"/>
      <c r="F51" s="264"/>
      <c r="G51" s="196" t="s">
        <v>25</v>
      </c>
      <c r="H51" s="196"/>
      <c r="I51" s="264"/>
      <c r="J51" s="264"/>
      <c r="K51" s="264"/>
    </row>
    <row r="52" spans="1:11" s="59" customFormat="1" ht="47.1" customHeight="1">
      <c r="B52" s="192"/>
      <c r="C52" s="249" t="s">
        <v>26</v>
      </c>
      <c r="D52" s="250"/>
      <c r="E52" s="251"/>
      <c r="F52" s="252"/>
      <c r="G52" s="253" t="s">
        <v>27</v>
      </c>
      <c r="H52" s="254"/>
      <c r="I52" s="255"/>
      <c r="J52" s="256"/>
      <c r="K52" s="116" t="s">
        <v>28</v>
      </c>
    </row>
    <row r="53" spans="1:11" s="59" customFormat="1" ht="47.1" customHeight="1">
      <c r="B53" s="193"/>
      <c r="C53" s="250" t="s">
        <v>29</v>
      </c>
      <c r="D53" s="257"/>
      <c r="E53" s="258"/>
      <c r="F53" s="258"/>
      <c r="G53" s="258"/>
      <c r="H53" s="258"/>
      <c r="I53" s="258"/>
      <c r="J53" s="258"/>
      <c r="K53" s="259"/>
    </row>
    <row r="54" spans="1:11" s="59" customFormat="1" ht="47.1" customHeight="1">
      <c r="A54" s="2"/>
      <c r="B54" s="250" t="s">
        <v>30</v>
      </c>
      <c r="C54" s="260"/>
      <c r="D54" s="260"/>
      <c r="E54" s="260"/>
      <c r="F54" s="260"/>
      <c r="G54" s="260"/>
      <c r="H54" s="260"/>
      <c r="I54" s="260"/>
      <c r="J54" s="260"/>
      <c r="K54" s="257"/>
    </row>
    <row r="55" spans="1:11" s="59" customFormat="1" ht="71.25" customHeight="1">
      <c r="A55"/>
      <c r="B55" s="249" t="s">
        <v>15</v>
      </c>
      <c r="C55" s="261"/>
      <c r="D55" s="249" t="s">
        <v>31</v>
      </c>
      <c r="E55" s="261"/>
      <c r="F55" s="261" t="s">
        <v>32</v>
      </c>
      <c r="G55" s="261"/>
      <c r="H55" s="261" t="s">
        <v>33</v>
      </c>
      <c r="I55" s="261"/>
      <c r="J55" s="262" t="s">
        <v>230</v>
      </c>
      <c r="K55" s="263"/>
    </row>
    <row r="56" spans="1:11" s="59" customFormat="1" ht="64.5" customHeight="1">
      <c r="A56"/>
      <c r="B56" s="248"/>
      <c r="C56" s="248"/>
      <c r="D56" s="248"/>
      <c r="E56" s="248"/>
      <c r="F56" s="204"/>
      <c r="G56" s="204"/>
      <c r="H56" s="204"/>
      <c r="I56" s="204"/>
      <c r="J56" s="204"/>
      <c r="K56" s="204"/>
    </row>
    <row r="57" spans="1:11" s="59" customFormat="1" ht="64.5" customHeight="1">
      <c r="A57"/>
      <c r="B57" s="248"/>
      <c r="C57" s="248"/>
      <c r="D57" s="248"/>
      <c r="E57" s="248"/>
      <c r="F57" s="204"/>
      <c r="G57" s="204"/>
      <c r="H57" s="204"/>
      <c r="I57" s="204"/>
      <c r="J57" s="204"/>
      <c r="K57" s="204"/>
    </row>
    <row r="58" spans="1:11" s="59" customFormat="1" ht="64.5" customHeight="1">
      <c r="A58"/>
      <c r="B58" s="248"/>
      <c r="C58" s="248"/>
      <c r="D58" s="248"/>
      <c r="E58" s="248"/>
      <c r="F58" s="204"/>
      <c r="G58" s="204"/>
      <c r="H58" s="204"/>
      <c r="I58" s="204"/>
      <c r="J58" s="204"/>
      <c r="K58" s="204"/>
    </row>
    <row r="59" spans="1:11" ht="43.35" customHeight="1">
      <c r="A59" s="68"/>
      <c r="B59" s="68"/>
      <c r="C59" s="60"/>
      <c r="D59" s="60"/>
      <c r="E59" s="60"/>
      <c r="F59" s="60"/>
      <c r="G59" s="60"/>
      <c r="H59" s="60"/>
      <c r="I59" s="60"/>
      <c r="J59" s="60"/>
      <c r="K59" s="60"/>
    </row>
    <row r="60" spans="1:11" ht="30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11" ht="54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ht="53.1" customHeight="1"/>
    <row r="63" spans="1:11" ht="51.9" customHeight="1">
      <c r="B63" s="211" t="s">
        <v>34</v>
      </c>
      <c r="C63" s="211"/>
      <c r="D63" s="211"/>
      <c r="E63" s="211"/>
      <c r="F63" s="211"/>
      <c r="G63" s="211"/>
      <c r="H63" s="211"/>
      <c r="I63" s="211"/>
      <c r="J63" s="211"/>
      <c r="K63" s="211"/>
    </row>
    <row r="64" spans="1:11" ht="27" customHeight="1">
      <c r="A64" s="69"/>
      <c r="B64" s="70" t="s">
        <v>210</v>
      </c>
      <c r="D64" s="71"/>
      <c r="E64" s="71"/>
      <c r="F64" s="71"/>
      <c r="G64" s="71"/>
      <c r="H64" s="71"/>
      <c r="I64" s="71"/>
      <c r="J64" s="71"/>
    </row>
    <row r="65" spans="1:11" s="60" customFormat="1" ht="27" customHeight="1">
      <c r="B65" s="111" t="s">
        <v>35</v>
      </c>
      <c r="C65" s="225" t="s">
        <v>36</v>
      </c>
      <c r="D65" s="225"/>
      <c r="E65" s="225"/>
      <c r="F65" s="225" t="s">
        <v>37</v>
      </c>
      <c r="G65" s="225"/>
      <c r="H65" s="225"/>
      <c r="I65" s="225" t="s">
        <v>38</v>
      </c>
      <c r="J65" s="225"/>
      <c r="K65" s="225"/>
    </row>
    <row r="66" spans="1:11" ht="27" customHeight="1">
      <c r="B66" s="111" t="s">
        <v>39</v>
      </c>
      <c r="C66" s="245">
        <f>'1-1.1'!I1</f>
        <v>0</v>
      </c>
      <c r="D66" s="245"/>
      <c r="E66" s="245"/>
      <c r="F66" s="246">
        <f>'1-1.1'!J1</f>
        <v>0</v>
      </c>
      <c r="G66" s="246"/>
      <c r="H66" s="246"/>
      <c r="I66" s="247">
        <f>'1-1.1'!K1</f>
        <v>0</v>
      </c>
      <c r="J66" s="247"/>
      <c r="K66" s="247"/>
    </row>
    <row r="67" spans="1:11" ht="27" customHeight="1">
      <c r="B67" s="45"/>
      <c r="C67" s="72"/>
      <c r="D67" s="72"/>
      <c r="E67" s="72"/>
      <c r="F67" s="72"/>
      <c r="G67" s="72"/>
      <c r="H67" s="44"/>
      <c r="I67" s="27"/>
      <c r="J67" s="27"/>
    </row>
    <row r="68" spans="1:11" ht="27" customHeight="1">
      <c r="A68" s="71"/>
      <c r="B68" s="70" t="s">
        <v>209</v>
      </c>
      <c r="D68" s="71"/>
      <c r="E68" s="71"/>
      <c r="F68" s="71"/>
      <c r="G68" s="71"/>
      <c r="H68" s="71"/>
      <c r="I68" s="71"/>
      <c r="J68" s="71"/>
    </row>
    <row r="69" spans="1:11" s="45" customFormat="1" ht="27" customHeight="1">
      <c r="B69" s="109" t="s">
        <v>40</v>
      </c>
      <c r="C69" s="129" t="s">
        <v>41</v>
      </c>
      <c r="D69" s="130"/>
      <c r="E69" s="131"/>
      <c r="F69" s="129" t="s">
        <v>42</v>
      </c>
      <c r="G69" s="130"/>
      <c r="H69" s="131"/>
      <c r="I69" s="129" t="s">
        <v>43</v>
      </c>
      <c r="J69" s="241"/>
      <c r="K69" s="109" t="s">
        <v>44</v>
      </c>
    </row>
    <row r="70" spans="1:11" s="45" customFormat="1" ht="27" customHeight="1">
      <c r="B70" s="73">
        <v>1</v>
      </c>
      <c r="C70" s="129"/>
      <c r="D70" s="130"/>
      <c r="E70" s="131"/>
      <c r="F70" s="238"/>
      <c r="G70" s="239"/>
      <c r="H70" s="240"/>
      <c r="I70" s="129"/>
      <c r="J70" s="241"/>
      <c r="K70" s="5"/>
    </row>
    <row r="71" spans="1:11" s="45" customFormat="1" ht="27" customHeight="1">
      <c r="B71" s="73">
        <v>2</v>
      </c>
      <c r="C71" s="129"/>
      <c r="D71" s="130"/>
      <c r="E71" s="131"/>
      <c r="F71" s="238"/>
      <c r="G71" s="239"/>
      <c r="H71" s="240"/>
      <c r="I71" s="129"/>
      <c r="J71" s="241"/>
      <c r="K71" s="5"/>
    </row>
    <row r="72" spans="1:11" s="45" customFormat="1" ht="27" customHeight="1">
      <c r="B72" s="73">
        <v>3</v>
      </c>
      <c r="C72" s="129"/>
      <c r="D72" s="130"/>
      <c r="E72" s="131"/>
      <c r="F72" s="238"/>
      <c r="G72" s="239"/>
      <c r="H72" s="240"/>
      <c r="I72" s="129"/>
      <c r="J72" s="241"/>
      <c r="K72" s="5"/>
    </row>
    <row r="73" spans="1:11" ht="27" customHeight="1"/>
    <row r="74" spans="1:11" ht="27" customHeight="1">
      <c r="A74" s="71"/>
      <c r="B74" s="70" t="s">
        <v>45</v>
      </c>
      <c r="D74" s="71"/>
      <c r="E74" s="71"/>
      <c r="F74" s="71"/>
      <c r="G74" s="71"/>
      <c r="H74" s="71"/>
      <c r="I74" s="71"/>
      <c r="J74" s="71"/>
    </row>
    <row r="75" spans="1:11" ht="30" customHeight="1">
      <c r="B75" s="205" t="s">
        <v>46</v>
      </c>
      <c r="C75" s="205"/>
      <c r="D75" s="205"/>
      <c r="E75" s="205"/>
      <c r="F75" s="205"/>
      <c r="G75" s="242"/>
      <c r="H75" s="243"/>
      <c r="I75" s="243"/>
      <c r="J75" s="243"/>
      <c r="K75" s="244"/>
    </row>
    <row r="76" spans="1:11" ht="27" customHeight="1"/>
    <row r="77" spans="1:11" ht="27" customHeight="1">
      <c r="A77" s="71"/>
      <c r="B77" s="70" t="s">
        <v>207</v>
      </c>
      <c r="D77" s="71"/>
      <c r="E77" s="71"/>
      <c r="F77" s="71"/>
      <c r="G77" s="71"/>
      <c r="H77" s="71"/>
      <c r="I77" s="71"/>
      <c r="J77" s="71"/>
    </row>
    <row r="78" spans="1:11" ht="27" customHeight="1">
      <c r="B78" s="109" t="s">
        <v>40</v>
      </c>
      <c r="C78" s="158" t="s">
        <v>47</v>
      </c>
      <c r="D78" s="158"/>
      <c r="E78" s="158"/>
      <c r="F78" s="225" t="s">
        <v>48</v>
      </c>
      <c r="G78" s="225"/>
      <c r="H78" s="225"/>
      <c r="I78" s="225"/>
      <c r="J78" s="225" t="s">
        <v>49</v>
      </c>
      <c r="K78" s="225"/>
    </row>
    <row r="79" spans="1:11" ht="27" customHeight="1">
      <c r="B79" s="4">
        <v>1</v>
      </c>
      <c r="C79" s="204"/>
      <c r="D79" s="204"/>
      <c r="E79" s="204"/>
      <c r="F79" s="205"/>
      <c r="G79" s="205"/>
      <c r="H79" s="205"/>
      <c r="I79" s="205"/>
      <c r="J79" s="199"/>
      <c r="K79" s="228"/>
    </row>
    <row r="80" spans="1:11" ht="27" customHeight="1">
      <c r="B80" s="4">
        <v>2</v>
      </c>
      <c r="C80" s="204"/>
      <c r="D80" s="204"/>
      <c r="E80" s="204"/>
      <c r="F80" s="205"/>
      <c r="G80" s="205"/>
      <c r="H80" s="205"/>
      <c r="I80" s="205"/>
      <c r="J80" s="199"/>
      <c r="K80" s="228"/>
    </row>
    <row r="81" spans="2:11" ht="27" customHeight="1">
      <c r="B81" s="4">
        <v>3</v>
      </c>
      <c r="C81" s="204"/>
      <c r="D81" s="204"/>
      <c r="E81" s="204"/>
      <c r="F81" s="205"/>
      <c r="G81" s="205"/>
      <c r="H81" s="205"/>
      <c r="I81" s="205"/>
      <c r="J81" s="199"/>
      <c r="K81" s="228"/>
    </row>
    <row r="82" spans="2:11" ht="27" customHeight="1"/>
    <row r="83" spans="2:11" ht="27" customHeight="1">
      <c r="B83" s="70" t="s">
        <v>208</v>
      </c>
      <c r="C83" s="74"/>
      <c r="D83" s="74"/>
      <c r="E83" s="74"/>
      <c r="K83" s="85"/>
    </row>
    <row r="84" spans="2:11" ht="27" customHeight="1">
      <c r="B84" s="73" t="s">
        <v>40</v>
      </c>
      <c r="C84" s="158" t="s">
        <v>50</v>
      </c>
      <c r="D84" s="158"/>
      <c r="E84" s="158" t="s">
        <v>51</v>
      </c>
      <c r="F84" s="158"/>
      <c r="G84" s="155" t="s">
        <v>52</v>
      </c>
      <c r="H84" s="156"/>
      <c r="I84" s="117" t="s">
        <v>53</v>
      </c>
      <c r="J84" s="118" t="s">
        <v>54</v>
      </c>
      <c r="K84" s="73" t="s">
        <v>55</v>
      </c>
    </row>
    <row r="85" spans="2:11" ht="27" customHeight="1">
      <c r="B85" s="73">
        <v>1</v>
      </c>
      <c r="C85" s="204"/>
      <c r="D85" s="204"/>
      <c r="E85" s="204"/>
      <c r="F85" s="204"/>
      <c r="G85" s="129"/>
      <c r="H85" s="131"/>
      <c r="I85" s="86"/>
      <c r="J85" s="84"/>
      <c r="K85" s="38"/>
    </row>
    <row r="86" spans="2:11" ht="27" customHeight="1">
      <c r="B86" s="73">
        <v>2</v>
      </c>
      <c r="C86" s="204"/>
      <c r="D86" s="204"/>
      <c r="E86" s="204"/>
      <c r="F86" s="204"/>
      <c r="G86" s="129"/>
      <c r="H86" s="131"/>
      <c r="I86" s="86"/>
      <c r="J86" s="84"/>
      <c r="K86" s="38"/>
    </row>
    <row r="87" spans="2:11" ht="27" customHeight="1">
      <c r="B87" s="73">
        <v>3</v>
      </c>
      <c r="C87" s="129"/>
      <c r="D87" s="131"/>
      <c r="E87" s="129"/>
      <c r="F87" s="131"/>
      <c r="G87" s="129"/>
      <c r="H87" s="131"/>
      <c r="I87" s="86"/>
      <c r="J87" s="100"/>
      <c r="K87" s="38"/>
    </row>
    <row r="88" spans="2:11" ht="27" customHeight="1">
      <c r="B88" s="73">
        <v>4</v>
      </c>
      <c r="C88" s="129"/>
      <c r="D88" s="131"/>
      <c r="E88" s="129"/>
      <c r="F88" s="131"/>
      <c r="G88" s="129"/>
      <c r="H88" s="131"/>
      <c r="I88" s="86"/>
      <c r="J88" s="100"/>
      <c r="K88" s="38"/>
    </row>
    <row r="89" spans="2:11" ht="27" customHeight="1">
      <c r="B89" s="73">
        <v>5</v>
      </c>
      <c r="C89" s="129"/>
      <c r="D89" s="131"/>
      <c r="E89" s="129"/>
      <c r="F89" s="131"/>
      <c r="G89" s="129"/>
      <c r="H89" s="131"/>
      <c r="I89" s="86"/>
      <c r="J89" s="100"/>
      <c r="K89" s="38"/>
    </row>
    <row r="90" spans="2:11" ht="27" customHeight="1">
      <c r="C90" s="75"/>
      <c r="D90" s="76"/>
      <c r="E90" s="77"/>
      <c r="F90" s="77"/>
      <c r="G90" s="77"/>
      <c r="H90" s="77"/>
      <c r="I90" s="77"/>
      <c r="J90" s="27"/>
    </row>
    <row r="91" spans="2:11" ht="27" customHeight="1">
      <c r="B91" s="78" t="s">
        <v>206</v>
      </c>
    </row>
    <row r="92" spans="2:11" ht="27" customHeight="1">
      <c r="B92" s="129" t="s">
        <v>35</v>
      </c>
      <c r="C92" s="131"/>
      <c r="D92" s="129" t="s">
        <v>56</v>
      </c>
      <c r="E92" s="131"/>
      <c r="F92" s="129" t="s">
        <v>57</v>
      </c>
      <c r="G92" s="131"/>
      <c r="H92" s="129" t="s">
        <v>58</v>
      </c>
      <c r="I92" s="131"/>
      <c r="J92" s="129" t="s">
        <v>59</v>
      </c>
      <c r="K92" s="131"/>
    </row>
    <row r="93" spans="2:11" ht="27" customHeight="1">
      <c r="B93" s="129" t="s">
        <v>39</v>
      </c>
      <c r="C93" s="131"/>
      <c r="D93" s="276">
        <f>'1-1.6'!H1</f>
        <v>0</v>
      </c>
      <c r="E93" s="277"/>
      <c r="F93" s="278">
        <f>'1-1.6'!I1</f>
        <v>0</v>
      </c>
      <c r="G93" s="279"/>
      <c r="H93" s="278">
        <f>'1-1.6'!J1</f>
        <v>0</v>
      </c>
      <c r="I93" s="279"/>
      <c r="J93" s="276">
        <f>'1-1.6'!K1</f>
        <v>0</v>
      </c>
      <c r="K93" s="277"/>
    </row>
    <row r="94" spans="2:11" ht="27" customHeight="1">
      <c r="C94" s="2"/>
      <c r="D94" s="79"/>
      <c r="E94" s="79"/>
      <c r="F94" s="80"/>
      <c r="G94" s="80"/>
      <c r="H94" s="80"/>
      <c r="I94" s="87"/>
    </row>
    <row r="95" spans="2:11" ht="27" customHeight="1">
      <c r="B95" s="70" t="s">
        <v>205</v>
      </c>
      <c r="D95" s="71"/>
      <c r="E95" s="71"/>
      <c r="F95" s="71"/>
      <c r="G95" s="71"/>
      <c r="H95" s="71"/>
      <c r="I95" s="71"/>
      <c r="J95" s="71"/>
    </row>
    <row r="96" spans="2:11" ht="27" customHeight="1">
      <c r="B96" s="119" t="s">
        <v>249</v>
      </c>
      <c r="C96" s="231" t="s">
        <v>42</v>
      </c>
      <c r="D96" s="231"/>
      <c r="E96" s="231"/>
      <c r="F96" s="231"/>
      <c r="G96" s="232" t="s">
        <v>60</v>
      </c>
      <c r="H96" s="233"/>
      <c r="I96" s="233"/>
      <c r="J96" s="233"/>
      <c r="K96" s="234"/>
    </row>
    <row r="97" spans="1:14" ht="27" customHeight="1">
      <c r="B97" s="4">
        <v>1</v>
      </c>
      <c r="C97" s="206"/>
      <c r="D97" s="206"/>
      <c r="E97" s="206"/>
      <c r="F97" s="206"/>
      <c r="G97" s="132"/>
      <c r="H97" s="133"/>
      <c r="I97" s="133"/>
      <c r="J97" s="133"/>
      <c r="K97" s="134"/>
    </row>
    <row r="98" spans="1:14" ht="27" customHeight="1">
      <c r="B98" s="4">
        <v>2</v>
      </c>
      <c r="C98" s="206"/>
      <c r="D98" s="206"/>
      <c r="E98" s="206"/>
      <c r="F98" s="206"/>
      <c r="G98" s="235"/>
      <c r="H98" s="236"/>
      <c r="I98" s="236"/>
      <c r="J98" s="236"/>
      <c r="K98" s="237"/>
    </row>
    <row r="99" spans="1:14" ht="27" customHeight="1">
      <c r="C99" s="2"/>
      <c r="D99" s="80"/>
      <c r="E99" s="80"/>
      <c r="F99" s="80"/>
      <c r="G99" s="80"/>
      <c r="H99" s="82"/>
      <c r="I99" s="82"/>
      <c r="J99" s="82"/>
      <c r="N99" s="59"/>
    </row>
    <row r="100" spans="1:14" ht="27" customHeight="1">
      <c r="B100" s="70" t="s">
        <v>204</v>
      </c>
      <c r="D100" s="71"/>
      <c r="E100" s="71"/>
      <c r="F100" s="71"/>
      <c r="G100" s="71"/>
      <c r="H100" s="71"/>
      <c r="I100" s="71"/>
      <c r="J100" s="71"/>
    </row>
    <row r="101" spans="1:14" ht="48" customHeight="1">
      <c r="B101" s="110" t="s">
        <v>40</v>
      </c>
      <c r="C101" s="119" t="s">
        <v>250</v>
      </c>
      <c r="D101" s="199" t="s">
        <v>251</v>
      </c>
      <c r="E101" s="228"/>
      <c r="F101" s="199" t="s">
        <v>62</v>
      </c>
      <c r="G101" s="200"/>
      <c r="H101" s="228"/>
      <c r="I101" s="110" t="s">
        <v>63</v>
      </c>
      <c r="J101" s="110" t="s">
        <v>64</v>
      </c>
      <c r="K101" s="110" t="s">
        <v>65</v>
      </c>
    </row>
    <row r="102" spans="1:14" ht="27" customHeight="1">
      <c r="B102" s="4">
        <v>1</v>
      </c>
      <c r="C102" s="4"/>
      <c r="D102" s="204"/>
      <c r="E102" s="204"/>
      <c r="F102" s="204"/>
      <c r="G102" s="204"/>
      <c r="H102" s="204"/>
      <c r="I102" s="4"/>
      <c r="J102" s="4"/>
      <c r="K102" s="4"/>
    </row>
    <row r="103" spans="1:14" ht="27" customHeight="1">
      <c r="B103" s="4">
        <v>2</v>
      </c>
      <c r="C103" s="4"/>
      <c r="D103" s="204"/>
      <c r="E103" s="204"/>
      <c r="F103" s="204"/>
      <c r="G103" s="204"/>
      <c r="H103" s="204"/>
      <c r="I103" s="4"/>
      <c r="J103" s="4"/>
      <c r="K103" s="4"/>
    </row>
    <row r="104" spans="1:14" ht="27" customHeight="1"/>
    <row r="105" spans="1:14" ht="27" customHeight="1">
      <c r="B105" s="70" t="s">
        <v>66</v>
      </c>
      <c r="C105" s="45"/>
      <c r="D105" s="71"/>
      <c r="E105" s="71"/>
      <c r="F105" s="71"/>
      <c r="G105" s="71"/>
      <c r="H105" s="71"/>
      <c r="I105" s="71"/>
      <c r="J105" s="71"/>
      <c r="K105" s="45"/>
    </row>
    <row r="106" spans="1:14" ht="12" customHeight="1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</row>
    <row r="107" spans="1:14" ht="24" customHeight="1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</row>
    <row r="108" spans="1:14" ht="27" customHeight="1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</row>
    <row r="109" spans="1:14" ht="50.1" customHeight="1">
      <c r="B109" s="211" t="s">
        <v>67</v>
      </c>
      <c r="C109" s="211"/>
      <c r="D109" s="211"/>
      <c r="E109" s="211"/>
      <c r="F109" s="211"/>
      <c r="G109" s="211"/>
      <c r="H109" s="211"/>
      <c r="I109" s="211"/>
      <c r="J109" s="211"/>
      <c r="K109" s="211"/>
    </row>
    <row r="110" spans="1:14" ht="33" customHeight="1">
      <c r="B110" s="70" t="s">
        <v>202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1:14" s="43" customFormat="1" ht="47.1" customHeight="1">
      <c r="A111"/>
      <c r="B111" s="129" t="s">
        <v>68</v>
      </c>
      <c r="C111" s="130"/>
      <c r="D111" s="131"/>
      <c r="E111" s="110" t="s">
        <v>69</v>
      </c>
      <c r="F111" s="110" t="s">
        <v>70</v>
      </c>
      <c r="G111" s="110" t="s">
        <v>71</v>
      </c>
      <c r="H111" s="110" t="s">
        <v>256</v>
      </c>
      <c r="I111" s="110" t="s">
        <v>257</v>
      </c>
      <c r="J111" s="110" t="s">
        <v>72</v>
      </c>
      <c r="K111" s="110" t="s">
        <v>73</v>
      </c>
      <c r="L111"/>
    </row>
    <row r="112" spans="1:14" ht="36.9" customHeight="1">
      <c r="B112" s="199" t="s">
        <v>74</v>
      </c>
      <c r="C112" s="200"/>
      <c r="D112" s="228"/>
      <c r="E112" s="63"/>
      <c r="F112" s="63"/>
      <c r="G112" s="63"/>
      <c r="H112" s="63"/>
      <c r="I112" s="63"/>
      <c r="J112" s="63"/>
      <c r="K112" s="63"/>
    </row>
    <row r="113" spans="1:12" ht="30" customHeight="1">
      <c r="B113" s="71" t="s">
        <v>203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88"/>
    </row>
    <row r="114" spans="1:12" ht="71.099999999999994" customHeight="1"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</row>
    <row r="115" spans="1:12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</row>
    <row r="116" spans="1:12" ht="45" customHeight="1">
      <c r="A116" s="83"/>
      <c r="B116" s="211" t="s">
        <v>75</v>
      </c>
      <c r="C116" s="211"/>
      <c r="D116" s="211"/>
      <c r="E116" s="211"/>
      <c r="F116" s="211"/>
      <c r="G116" s="211"/>
      <c r="H116" s="211"/>
      <c r="I116" s="211"/>
      <c r="J116" s="211"/>
      <c r="K116" s="211"/>
    </row>
    <row r="117" spans="1:12" ht="36" customHeight="1">
      <c r="B117" s="151" t="s">
        <v>201</v>
      </c>
      <c r="C117" s="151"/>
      <c r="D117" s="151"/>
      <c r="E117" s="151"/>
      <c r="F117" s="151"/>
      <c r="G117" s="151"/>
      <c r="H117" s="151"/>
      <c r="I117" s="151"/>
      <c r="J117" s="151"/>
      <c r="K117" s="151"/>
    </row>
    <row r="118" spans="1:12" ht="45" customHeight="1">
      <c r="B118" s="109" t="s">
        <v>40</v>
      </c>
      <c r="C118" s="199" t="s">
        <v>41</v>
      </c>
      <c r="D118" s="228"/>
      <c r="E118" s="110" t="s">
        <v>76</v>
      </c>
      <c r="F118" s="109" t="s">
        <v>77</v>
      </c>
      <c r="G118" s="199" t="s">
        <v>61</v>
      </c>
      <c r="H118" s="131"/>
      <c r="I118" s="129" t="s">
        <v>78</v>
      </c>
      <c r="J118" s="131"/>
      <c r="K118" s="110" t="s">
        <v>79</v>
      </c>
    </row>
    <row r="119" spans="1:12" ht="30.9" customHeight="1">
      <c r="B119" s="4">
        <v>1</v>
      </c>
      <c r="C119" s="226"/>
      <c r="D119" s="227"/>
      <c r="E119" s="81"/>
      <c r="F119" s="81"/>
      <c r="G119" s="132"/>
      <c r="H119" s="134"/>
      <c r="I119" s="132"/>
      <c r="J119" s="134"/>
      <c r="K119" s="81"/>
    </row>
    <row r="120" spans="1:12">
      <c r="B120" s="45"/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1:12">
      <c r="B121" s="45"/>
      <c r="C121" s="45"/>
      <c r="D121" s="45"/>
      <c r="E121" s="45"/>
      <c r="F121" s="45"/>
      <c r="G121" s="45"/>
      <c r="H121" s="45"/>
      <c r="I121" s="45"/>
      <c r="J121" s="45"/>
      <c r="K121" s="45"/>
    </row>
    <row r="122" spans="1:12" ht="27" customHeight="1">
      <c r="B122" s="151" t="s">
        <v>239</v>
      </c>
      <c r="C122" s="151"/>
      <c r="D122" s="151"/>
      <c r="E122" s="151"/>
      <c r="F122" s="151"/>
      <c r="G122" s="151"/>
      <c r="H122" s="151"/>
      <c r="I122" s="151"/>
      <c r="J122" s="151"/>
      <c r="K122" s="151"/>
    </row>
    <row r="123" spans="1:12" ht="49.5" customHeight="1">
      <c r="B123" s="184" t="s">
        <v>238</v>
      </c>
      <c r="C123" s="185"/>
      <c r="D123" s="185"/>
      <c r="E123" s="185"/>
      <c r="F123" s="185"/>
      <c r="G123" s="185"/>
      <c r="H123" s="185"/>
      <c r="I123" s="185"/>
      <c r="J123" s="185"/>
      <c r="K123" s="186"/>
    </row>
    <row r="124" spans="1:12">
      <c r="B124" s="187"/>
      <c r="C124" s="188"/>
      <c r="D124" s="188"/>
      <c r="E124" s="188"/>
      <c r="F124" s="188"/>
      <c r="G124" s="188"/>
      <c r="H124" s="188"/>
      <c r="I124" s="188"/>
      <c r="J124" s="188"/>
      <c r="K124" s="189"/>
    </row>
    <row r="125" spans="1:12">
      <c r="I125" s="83"/>
      <c r="J125" s="83"/>
      <c r="K125" s="83"/>
    </row>
    <row r="126" spans="1:12" ht="48.9" customHeight="1">
      <c r="B126" s="211" t="s">
        <v>80</v>
      </c>
      <c r="C126" s="211"/>
      <c r="D126" s="211"/>
      <c r="E126" s="211"/>
      <c r="F126" s="211"/>
      <c r="G126" s="211"/>
      <c r="H126" s="211"/>
      <c r="I126" s="211"/>
      <c r="J126" s="211"/>
      <c r="K126" s="211"/>
    </row>
    <row r="127" spans="1:12" ht="33" customHeight="1">
      <c r="A127" s="83"/>
      <c r="B127" s="154" t="s">
        <v>200</v>
      </c>
      <c r="C127" s="154"/>
      <c r="D127" s="154"/>
      <c r="E127" s="154"/>
      <c r="F127" s="154"/>
      <c r="G127" s="154"/>
      <c r="H127" s="154"/>
      <c r="I127" s="154"/>
      <c r="J127" s="154"/>
      <c r="K127" s="154"/>
    </row>
    <row r="128" spans="1:12" ht="44.1" customHeight="1">
      <c r="A128" s="83"/>
      <c r="B128" s="109" t="s">
        <v>40</v>
      </c>
      <c r="C128" s="204" t="s">
        <v>258</v>
      </c>
      <c r="D128" s="204"/>
      <c r="E128" s="204"/>
      <c r="F128" s="205" t="s">
        <v>81</v>
      </c>
      <c r="G128" s="204"/>
      <c r="H128" s="204"/>
      <c r="I128" s="204" t="s">
        <v>44</v>
      </c>
      <c r="J128" s="204"/>
      <c r="K128" s="204"/>
    </row>
    <row r="129" spans="2:11" ht="24.9" customHeight="1">
      <c r="B129" s="4">
        <v>1</v>
      </c>
      <c r="C129" s="204"/>
      <c r="D129" s="204"/>
      <c r="E129" s="204"/>
      <c r="F129" s="206"/>
      <c r="G129" s="206"/>
      <c r="H129" s="206"/>
      <c r="I129" s="204"/>
      <c r="J129" s="204"/>
      <c r="K129" s="204"/>
    </row>
    <row r="130" spans="2:11" ht="24.9" customHeight="1">
      <c r="B130" s="106">
        <v>2</v>
      </c>
      <c r="C130" s="129"/>
      <c r="D130" s="130"/>
      <c r="E130" s="131"/>
      <c r="F130" s="132"/>
      <c r="G130" s="133"/>
      <c r="H130" s="134"/>
      <c r="I130" s="129"/>
      <c r="J130" s="130"/>
      <c r="K130" s="131"/>
    </row>
    <row r="131" spans="2:11" ht="24.9" customHeight="1">
      <c r="B131" s="4">
        <v>3</v>
      </c>
      <c r="C131" s="204"/>
      <c r="D131" s="204"/>
      <c r="E131" s="204"/>
      <c r="F131" s="206"/>
      <c r="G131" s="206"/>
      <c r="H131" s="206"/>
      <c r="I131" s="204"/>
      <c r="J131" s="204"/>
      <c r="K131" s="204"/>
    </row>
    <row r="132" spans="2:11" ht="17.100000000000001" customHeight="1">
      <c r="B132" s="2"/>
      <c r="C132" s="33"/>
      <c r="D132" s="89"/>
      <c r="E132" s="89"/>
      <c r="F132" s="33"/>
      <c r="G132" s="33"/>
      <c r="I132" s="83"/>
      <c r="J132" s="83"/>
      <c r="K132" s="83"/>
    </row>
    <row r="133" spans="2:11" ht="34.200000000000003" customHeight="1">
      <c r="B133" s="151" t="s">
        <v>199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2:11" ht="40.200000000000003" customHeight="1">
      <c r="B134" s="109" t="s">
        <v>40</v>
      </c>
      <c r="C134" s="205" t="s">
        <v>41</v>
      </c>
      <c r="D134" s="204"/>
      <c r="E134" s="110" t="s">
        <v>82</v>
      </c>
      <c r="F134" s="204" t="s">
        <v>83</v>
      </c>
      <c r="G134" s="204"/>
      <c r="H134" s="204" t="s">
        <v>78</v>
      </c>
      <c r="I134" s="204"/>
      <c r="J134" s="204" t="s">
        <v>44</v>
      </c>
      <c r="K134" s="204"/>
    </row>
    <row r="135" spans="2:11" ht="24.9" customHeight="1">
      <c r="B135" s="4">
        <v>1</v>
      </c>
      <c r="C135" s="204"/>
      <c r="D135" s="204"/>
      <c r="E135" s="4"/>
      <c r="F135" s="204"/>
      <c r="G135" s="204"/>
      <c r="H135" s="204"/>
      <c r="I135" s="204"/>
      <c r="J135" s="204"/>
      <c r="K135" s="204"/>
    </row>
    <row r="136" spans="2:11" ht="24.9" customHeight="1">
      <c r="B136" s="4">
        <v>2</v>
      </c>
      <c r="C136" s="204"/>
      <c r="D136" s="204"/>
      <c r="E136" s="4"/>
      <c r="F136" s="204"/>
      <c r="G136" s="204"/>
      <c r="H136" s="204"/>
      <c r="I136" s="204"/>
      <c r="J136" s="204"/>
      <c r="K136" s="204"/>
    </row>
    <row r="137" spans="2:11" ht="24.9" customHeight="1">
      <c r="B137" s="90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 ht="24.9" customHeight="1">
      <c r="B138" s="151" t="s">
        <v>198</v>
      </c>
      <c r="C138" s="151"/>
      <c r="D138" s="151"/>
      <c r="E138" s="151"/>
      <c r="F138" s="151"/>
      <c r="G138" s="151"/>
      <c r="H138" s="151"/>
      <c r="I138" s="151"/>
      <c r="J138" s="151"/>
      <c r="K138" s="151"/>
    </row>
    <row r="139" spans="2:11" ht="11.1" customHeight="1"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</row>
    <row r="140" spans="2:11"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</row>
    <row r="141" spans="2:11" ht="30" customHeight="1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</row>
    <row r="142" spans="2:11">
      <c r="B142" s="83"/>
      <c r="C142" s="83"/>
      <c r="D142" s="83"/>
      <c r="E142" s="83"/>
      <c r="F142" s="83"/>
      <c r="G142" s="83"/>
      <c r="H142" s="83"/>
      <c r="I142" s="83"/>
      <c r="J142" s="83"/>
      <c r="K142" s="83"/>
    </row>
    <row r="143" spans="2:11" ht="53.1" customHeight="1">
      <c r="B143" s="211" t="s">
        <v>84</v>
      </c>
      <c r="C143" s="211"/>
      <c r="D143" s="211"/>
      <c r="E143" s="211"/>
      <c r="F143" s="211"/>
      <c r="G143" s="211"/>
      <c r="H143" s="211"/>
      <c r="I143" s="211"/>
      <c r="J143" s="211"/>
      <c r="K143" s="211"/>
    </row>
    <row r="144" spans="2:11" ht="27" customHeight="1">
      <c r="B144" s="154" t="s">
        <v>228</v>
      </c>
      <c r="C144" s="154"/>
      <c r="D144" s="154"/>
      <c r="E144" s="154"/>
      <c r="F144" s="154"/>
      <c r="G144" s="154"/>
      <c r="H144" s="154"/>
      <c r="I144" s="154"/>
      <c r="J144" s="154"/>
      <c r="K144" s="154"/>
    </row>
    <row r="145" spans="2:11" ht="27" customHeight="1">
      <c r="B145" s="109" t="s">
        <v>40</v>
      </c>
      <c r="C145" s="204" t="s">
        <v>85</v>
      </c>
      <c r="D145" s="204"/>
      <c r="E145" s="109" t="s">
        <v>86</v>
      </c>
      <c r="F145" s="129" t="s">
        <v>87</v>
      </c>
      <c r="G145" s="131"/>
      <c r="H145" s="204" t="s">
        <v>88</v>
      </c>
      <c r="I145" s="204"/>
      <c r="J145" s="204" t="s">
        <v>89</v>
      </c>
      <c r="K145" s="204"/>
    </row>
    <row r="146" spans="2:11" ht="27" customHeight="1">
      <c r="B146" s="4">
        <v>1</v>
      </c>
      <c r="C146" s="222"/>
      <c r="D146" s="222"/>
      <c r="E146" s="31"/>
      <c r="F146" s="223"/>
      <c r="G146" s="224"/>
      <c r="H146" s="222"/>
      <c r="I146" s="222"/>
      <c r="J146" s="222"/>
      <c r="K146" s="222"/>
    </row>
    <row r="147" spans="2:11" ht="27" customHeight="1">
      <c r="B147" s="4">
        <v>2</v>
      </c>
      <c r="C147" s="222"/>
      <c r="D147" s="222"/>
      <c r="E147" s="31"/>
      <c r="F147" s="223"/>
      <c r="G147" s="224"/>
      <c r="H147" s="222"/>
      <c r="I147" s="222"/>
      <c r="J147" s="222"/>
      <c r="K147" s="222"/>
    </row>
    <row r="148" spans="2:11" ht="27" customHeight="1">
      <c r="B148" s="2"/>
      <c r="C148" s="44"/>
      <c r="D148" s="72"/>
      <c r="E148" s="72"/>
      <c r="F148" s="72"/>
      <c r="G148" s="72"/>
      <c r="H148" s="72"/>
      <c r="I148" s="83"/>
      <c r="J148" s="83"/>
      <c r="K148" s="83"/>
    </row>
    <row r="149" spans="2:11" ht="27" customHeight="1">
      <c r="B149" s="154" t="s">
        <v>90</v>
      </c>
      <c r="C149" s="154"/>
      <c r="D149" s="154"/>
      <c r="E149" s="154"/>
      <c r="F149" s="154"/>
      <c r="G149" s="154"/>
      <c r="H149" s="154"/>
      <c r="I149" s="154"/>
      <c r="J149" s="154"/>
      <c r="K149" s="154"/>
    </row>
    <row r="150" spans="2:11" ht="27" customHeight="1">
      <c r="B150" s="109" t="s">
        <v>40</v>
      </c>
      <c r="C150" s="155" t="s">
        <v>41</v>
      </c>
      <c r="D150" s="156"/>
      <c r="E150" s="73" t="s">
        <v>77</v>
      </c>
      <c r="F150" s="155" t="s">
        <v>61</v>
      </c>
      <c r="G150" s="157"/>
      <c r="H150" s="156"/>
      <c r="I150" s="225" t="s">
        <v>79</v>
      </c>
      <c r="J150" s="225"/>
      <c r="K150" s="225"/>
    </row>
    <row r="151" spans="2:11" ht="27" customHeight="1">
      <c r="B151" s="4">
        <v>1</v>
      </c>
      <c r="C151" s="132"/>
      <c r="D151" s="134"/>
      <c r="E151" s="81"/>
      <c r="F151" s="132"/>
      <c r="G151" s="133"/>
      <c r="H151" s="134"/>
      <c r="I151" s="221"/>
      <c r="J151" s="221"/>
      <c r="K151" s="221"/>
    </row>
    <row r="152" spans="2:11" ht="27" customHeight="1">
      <c r="B152" s="4">
        <v>2</v>
      </c>
      <c r="C152" s="132"/>
      <c r="D152" s="134"/>
      <c r="E152" s="81"/>
      <c r="F152" s="132"/>
      <c r="G152" s="133"/>
      <c r="H152" s="134"/>
      <c r="I152" s="221"/>
      <c r="J152" s="221"/>
      <c r="K152" s="221"/>
    </row>
    <row r="153" spans="2:11" ht="27" customHeight="1">
      <c r="B153" s="4">
        <v>3</v>
      </c>
      <c r="C153" s="132"/>
      <c r="D153" s="134"/>
      <c r="E153" s="81"/>
      <c r="F153" s="132"/>
      <c r="G153" s="133"/>
      <c r="H153" s="134"/>
      <c r="I153" s="221"/>
      <c r="J153" s="221"/>
      <c r="K153" s="221"/>
    </row>
    <row r="154" spans="2:11" ht="27" customHeight="1">
      <c r="I154" s="83"/>
      <c r="J154" s="83"/>
      <c r="K154" s="83"/>
    </row>
    <row r="155" spans="2:11" ht="27" customHeight="1">
      <c r="B155" s="151" t="s">
        <v>211</v>
      </c>
      <c r="C155" s="151"/>
      <c r="D155" s="151"/>
      <c r="E155" s="151"/>
      <c r="F155" s="151"/>
      <c r="G155" s="151"/>
      <c r="H155" s="151"/>
      <c r="I155" s="151"/>
      <c r="J155" s="151"/>
      <c r="K155" s="151"/>
    </row>
    <row r="156" spans="2:11" ht="27" customHeight="1"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</row>
    <row r="157" spans="2:11" ht="27" customHeight="1"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</row>
    <row r="158" spans="2:11" ht="27" customHeight="1"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</row>
    <row r="159" spans="2:11">
      <c r="B159" s="83"/>
      <c r="C159" s="83"/>
      <c r="D159" s="83"/>
      <c r="E159" s="83"/>
      <c r="F159" s="83"/>
      <c r="G159" s="83"/>
      <c r="H159" s="83"/>
      <c r="I159" s="83"/>
      <c r="J159" s="83"/>
      <c r="K159" s="83"/>
    </row>
    <row r="160" spans="2:11" ht="47.1" customHeight="1">
      <c r="B160" s="211" t="s">
        <v>215</v>
      </c>
      <c r="C160" s="211"/>
      <c r="D160" s="211"/>
      <c r="E160" s="211"/>
      <c r="F160" s="211"/>
      <c r="G160" s="211"/>
      <c r="H160" s="211"/>
      <c r="I160" s="211"/>
      <c r="J160" s="211"/>
      <c r="K160" s="211"/>
    </row>
    <row r="161" spans="2:11" ht="27.9" customHeight="1">
      <c r="B161" s="216" t="s">
        <v>212</v>
      </c>
      <c r="C161" s="217"/>
      <c r="D161" s="217"/>
      <c r="E161" s="217"/>
      <c r="F161" s="218"/>
      <c r="G161" s="219"/>
      <c r="H161" s="219"/>
      <c r="I161" s="219"/>
      <c r="J161" s="219"/>
      <c r="K161" s="220"/>
    </row>
    <row r="162" spans="2:11" ht="27.9" customHeight="1">
      <c r="B162" s="216" t="s">
        <v>213</v>
      </c>
      <c r="C162" s="217"/>
      <c r="D162" s="217"/>
      <c r="E162" s="217"/>
      <c r="F162" s="218"/>
      <c r="G162" s="219"/>
      <c r="H162" s="219"/>
      <c r="I162" s="219"/>
      <c r="J162" s="219"/>
      <c r="K162" s="220"/>
    </row>
    <row r="163" spans="2:11" ht="27.9" customHeight="1">
      <c r="B163" s="45"/>
      <c r="C163" s="45"/>
      <c r="D163" s="45"/>
      <c r="E163" s="45"/>
      <c r="F163" s="45"/>
      <c r="G163" s="45"/>
      <c r="H163" s="91"/>
      <c r="I163" s="91"/>
      <c r="J163" s="91"/>
      <c r="K163" s="91"/>
    </row>
    <row r="164" spans="2:11" ht="27.9" customHeight="1">
      <c r="B164" s="151" t="s">
        <v>214</v>
      </c>
      <c r="C164" s="151"/>
      <c r="D164" s="151"/>
      <c r="E164" s="151"/>
      <c r="F164" s="151"/>
      <c r="G164" s="151"/>
      <c r="H164" s="151"/>
      <c r="I164" s="151"/>
      <c r="J164" s="151"/>
      <c r="K164" s="151"/>
    </row>
    <row r="165" spans="2:11" ht="27.9" customHeight="1">
      <c r="B165" s="109" t="s">
        <v>40</v>
      </c>
      <c r="C165" s="204" t="s">
        <v>41</v>
      </c>
      <c r="D165" s="204"/>
      <c r="E165" s="109" t="s">
        <v>77</v>
      </c>
      <c r="F165" s="204" t="s">
        <v>61</v>
      </c>
      <c r="G165" s="204"/>
      <c r="H165" s="204"/>
      <c r="I165" s="205" t="s">
        <v>79</v>
      </c>
      <c r="J165" s="205"/>
      <c r="K165" s="205"/>
    </row>
    <row r="166" spans="2:11" ht="27.9" customHeight="1">
      <c r="B166" s="4">
        <v>1</v>
      </c>
      <c r="C166" s="206"/>
      <c r="D166" s="206"/>
      <c r="E166" s="81"/>
      <c r="F166" s="206"/>
      <c r="G166" s="206"/>
      <c r="H166" s="206"/>
      <c r="I166" s="206"/>
      <c r="J166" s="206"/>
      <c r="K166" s="206"/>
    </row>
    <row r="167" spans="2:11" ht="27.9" customHeight="1">
      <c r="B167" s="4">
        <v>2</v>
      </c>
      <c r="C167" s="206"/>
      <c r="D167" s="206"/>
      <c r="E167" s="81"/>
      <c r="F167" s="206"/>
      <c r="G167" s="206"/>
      <c r="H167" s="206"/>
      <c r="I167" s="206"/>
      <c r="J167" s="206"/>
      <c r="K167" s="206"/>
    </row>
    <row r="168" spans="2:11" ht="27.9" customHeight="1">
      <c r="B168" s="4">
        <v>3</v>
      </c>
      <c r="C168" s="206"/>
      <c r="D168" s="206"/>
      <c r="E168" s="81"/>
      <c r="F168" s="206"/>
      <c r="G168" s="206"/>
      <c r="H168" s="206"/>
      <c r="I168" s="206"/>
      <c r="J168" s="206"/>
      <c r="K168" s="206"/>
    </row>
    <row r="169" spans="2:11" ht="27.9" customHeight="1">
      <c r="B169" s="45"/>
      <c r="C169" s="45"/>
      <c r="D169" s="45"/>
      <c r="E169" s="45"/>
      <c r="F169" s="45"/>
      <c r="G169" s="45"/>
      <c r="H169" s="91"/>
      <c r="I169" s="91"/>
      <c r="J169" s="91"/>
      <c r="K169" s="91"/>
    </row>
    <row r="170" spans="2:11" ht="27.9" customHeight="1">
      <c r="B170" s="151" t="s">
        <v>216</v>
      </c>
      <c r="C170" s="151"/>
      <c r="D170" s="151"/>
      <c r="E170" s="151"/>
      <c r="F170" s="151"/>
      <c r="G170" s="151"/>
      <c r="H170" s="151"/>
      <c r="I170" s="151"/>
      <c r="J170" s="151"/>
      <c r="K170" s="151"/>
    </row>
    <row r="171" spans="2:11"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</row>
    <row r="172" spans="2:11"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</row>
    <row r="173" spans="2:11" ht="36" customHeight="1"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</row>
    <row r="174" spans="2:11" ht="31.2" customHeight="1">
      <c r="B174" s="83"/>
      <c r="C174" s="83"/>
      <c r="D174" s="83"/>
      <c r="E174" s="83"/>
      <c r="F174" s="83"/>
      <c r="G174" s="83"/>
      <c r="H174" s="83"/>
      <c r="I174" s="83"/>
      <c r="J174" s="83"/>
      <c r="K174" s="83"/>
    </row>
    <row r="175" spans="2:11" ht="41.1" customHeight="1">
      <c r="B175" s="211" t="s">
        <v>91</v>
      </c>
      <c r="C175" s="211"/>
      <c r="D175" s="211"/>
      <c r="E175" s="211"/>
      <c r="F175" s="211"/>
      <c r="G175" s="211"/>
      <c r="H175" s="211"/>
      <c r="I175" s="211"/>
      <c r="J175" s="211"/>
      <c r="K175" s="211"/>
    </row>
    <row r="176" spans="2:11" ht="24" customHeight="1">
      <c r="B176" s="109" t="s">
        <v>35</v>
      </c>
      <c r="C176" s="204" t="s">
        <v>92</v>
      </c>
      <c r="D176" s="204"/>
      <c r="E176" s="204"/>
      <c r="F176" s="204"/>
      <c r="G176" s="204"/>
      <c r="H176" s="204" t="s">
        <v>93</v>
      </c>
      <c r="I176" s="204"/>
      <c r="J176" s="204"/>
      <c r="K176" s="204"/>
    </row>
    <row r="177" spans="2:14" ht="24" customHeight="1">
      <c r="B177" s="109" t="s">
        <v>39</v>
      </c>
      <c r="C177" s="204"/>
      <c r="D177" s="204"/>
      <c r="E177" s="204"/>
      <c r="F177" s="204"/>
      <c r="G177" s="204"/>
      <c r="H177" s="215"/>
      <c r="I177" s="215"/>
      <c r="J177" s="215"/>
      <c r="K177" s="215"/>
    </row>
    <row r="178" spans="2:14" ht="24" customHeight="1">
      <c r="C178" s="93"/>
      <c r="D178" s="93"/>
      <c r="E178" s="93"/>
      <c r="F178" s="93"/>
      <c r="G178" s="93"/>
      <c r="H178" s="94"/>
      <c r="I178" s="94"/>
      <c r="J178" s="94"/>
      <c r="K178" s="94"/>
      <c r="L178" s="60"/>
      <c r="M178" s="60"/>
      <c r="N178" s="60"/>
    </row>
    <row r="179" spans="2:14" s="60" customFormat="1" ht="24" customHeight="1">
      <c r="B179" s="212" t="s">
        <v>94</v>
      </c>
      <c r="C179" s="212"/>
      <c r="D179" s="212"/>
      <c r="E179" s="212"/>
      <c r="F179" s="212"/>
      <c r="G179" s="212"/>
      <c r="H179" s="212"/>
      <c r="I179" s="212"/>
      <c r="J179" s="212"/>
      <c r="K179" s="212"/>
    </row>
    <row r="180" spans="2:14" ht="24" customHeight="1">
      <c r="B180" s="204" t="s">
        <v>95</v>
      </c>
      <c r="C180" s="204"/>
      <c r="D180" s="204" t="s">
        <v>96</v>
      </c>
      <c r="E180" s="204"/>
      <c r="F180" s="204" t="s">
        <v>97</v>
      </c>
      <c r="G180" s="204"/>
      <c r="H180" s="204" t="s">
        <v>98</v>
      </c>
      <c r="I180" s="204"/>
      <c r="J180" s="204" t="s">
        <v>99</v>
      </c>
      <c r="K180" s="204"/>
    </row>
    <row r="181" spans="2:14" ht="24" customHeight="1">
      <c r="B181" s="204" t="s">
        <v>100</v>
      </c>
      <c r="C181" s="204"/>
      <c r="D181" s="204"/>
      <c r="E181" s="204"/>
      <c r="F181" s="204"/>
      <c r="G181" s="204"/>
      <c r="H181" s="204"/>
      <c r="I181" s="204"/>
      <c r="J181" s="204"/>
      <c r="K181" s="204"/>
    </row>
    <row r="182" spans="2:14" s="60" customFormat="1" ht="24" customHeight="1">
      <c r="B182" s="214" t="s">
        <v>101</v>
      </c>
      <c r="C182" s="214"/>
      <c r="D182" s="214"/>
      <c r="E182" s="214"/>
      <c r="F182" s="214"/>
      <c r="G182" s="214"/>
      <c r="H182" s="214"/>
      <c r="I182" s="214"/>
      <c r="J182" s="214"/>
      <c r="K182" s="214"/>
    </row>
    <row r="183" spans="2:14" ht="24" customHeight="1">
      <c r="B183" s="204" t="s">
        <v>102</v>
      </c>
      <c r="C183" s="204"/>
      <c r="D183" s="204" t="s">
        <v>103</v>
      </c>
      <c r="E183" s="204"/>
      <c r="F183" s="204" t="s">
        <v>104</v>
      </c>
      <c r="G183" s="204"/>
      <c r="H183" s="204" t="s">
        <v>105</v>
      </c>
      <c r="I183" s="204"/>
      <c r="J183" s="204" t="s">
        <v>106</v>
      </c>
      <c r="K183" s="204"/>
    </row>
    <row r="184" spans="2:14" ht="24" customHeight="1">
      <c r="B184" s="204" t="s">
        <v>100</v>
      </c>
      <c r="C184" s="204"/>
      <c r="D184" s="204"/>
      <c r="E184" s="204"/>
      <c r="F184" s="204"/>
      <c r="G184" s="204"/>
      <c r="H184" s="204"/>
      <c r="I184" s="204"/>
      <c r="J184" s="204"/>
      <c r="K184" s="204"/>
    </row>
    <row r="185" spans="2:14" s="60" customFormat="1" ht="24" customHeight="1">
      <c r="B185" s="212" t="s">
        <v>222</v>
      </c>
      <c r="C185" s="212"/>
      <c r="D185" s="212"/>
      <c r="E185" s="212"/>
      <c r="F185" s="212"/>
      <c r="G185" s="212"/>
      <c r="H185" s="213"/>
      <c r="I185" s="213"/>
      <c r="J185" s="213"/>
      <c r="K185" s="213"/>
    </row>
    <row r="186" spans="2:14" ht="24" customHeight="1">
      <c r="B186" s="204" t="s">
        <v>107</v>
      </c>
      <c r="C186" s="204"/>
      <c r="D186" s="204"/>
      <c r="E186" s="204"/>
      <c r="F186" s="204"/>
      <c r="G186" s="204"/>
      <c r="H186" s="204"/>
      <c r="I186" s="204"/>
      <c r="J186" s="204"/>
      <c r="K186" s="204"/>
    </row>
    <row r="187" spans="2:14" ht="24" customHeight="1">
      <c r="B187" s="204" t="s">
        <v>100</v>
      </c>
      <c r="C187" s="204"/>
      <c r="D187" s="204"/>
      <c r="E187" s="204"/>
      <c r="F187" s="204"/>
      <c r="G187" s="204"/>
      <c r="H187" s="204"/>
      <c r="I187" s="204"/>
      <c r="J187" s="204"/>
      <c r="K187" s="204"/>
    </row>
    <row r="188" spans="2:14" ht="24" customHeight="1">
      <c r="B188" s="95"/>
      <c r="C188" s="95"/>
      <c r="D188" s="96"/>
      <c r="E188" s="96"/>
      <c r="F188" s="96"/>
      <c r="G188" s="96"/>
      <c r="H188" s="97"/>
      <c r="I188" s="97"/>
      <c r="J188" s="97"/>
      <c r="K188" s="97"/>
    </row>
    <row r="189" spans="2:14" ht="24" customHeight="1">
      <c r="B189" s="151" t="s">
        <v>221</v>
      </c>
      <c r="C189" s="151"/>
      <c r="D189" s="151"/>
      <c r="E189" s="151"/>
      <c r="F189" s="151"/>
      <c r="G189" s="151"/>
      <c r="H189" s="151"/>
      <c r="I189" s="151"/>
      <c r="J189" s="151"/>
      <c r="K189" s="151"/>
    </row>
    <row r="190" spans="2:14" ht="24" customHeight="1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</row>
    <row r="191" spans="2:14" ht="24" customHeight="1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</row>
    <row r="192" spans="2:14" ht="24" customHeight="1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</row>
    <row r="193" spans="2:11">
      <c r="B193" s="83"/>
      <c r="C193" s="83"/>
      <c r="D193" s="83"/>
      <c r="E193" s="83"/>
      <c r="F193" s="83"/>
      <c r="G193" s="83"/>
      <c r="H193" s="83"/>
      <c r="I193" s="83"/>
      <c r="J193" s="83"/>
      <c r="K193" s="83"/>
    </row>
    <row r="194" spans="2:11" ht="44.1" customHeight="1">
      <c r="B194" s="211" t="s">
        <v>108</v>
      </c>
      <c r="C194" s="211"/>
      <c r="D194" s="211"/>
      <c r="E194" s="211"/>
      <c r="F194" s="211"/>
      <c r="G194" s="211"/>
      <c r="H194" s="211"/>
      <c r="I194" s="211"/>
      <c r="J194" s="211"/>
      <c r="K194" s="211"/>
    </row>
    <row r="195" spans="2:11" ht="20.399999999999999">
      <c r="B195" s="154" t="s">
        <v>217</v>
      </c>
      <c r="C195" s="154"/>
      <c r="D195" s="154"/>
      <c r="E195" s="154"/>
      <c r="F195" s="154"/>
      <c r="G195" s="154"/>
      <c r="H195" s="154"/>
      <c r="I195" s="154"/>
      <c r="J195" s="154"/>
      <c r="K195" s="154"/>
    </row>
    <row r="196" spans="2:11" ht="66.900000000000006" customHeight="1"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</row>
    <row r="197" spans="2:11">
      <c r="I197" s="83"/>
      <c r="J197" s="83"/>
      <c r="K197" s="83"/>
    </row>
    <row r="198" spans="2:11" ht="27" customHeight="1">
      <c r="B198" s="154" t="s">
        <v>218</v>
      </c>
      <c r="C198" s="154"/>
      <c r="D198" s="154"/>
      <c r="E198" s="154"/>
      <c r="F198" s="154"/>
      <c r="G198" s="154"/>
      <c r="H198" s="154"/>
      <c r="I198" s="154"/>
      <c r="J198" s="154"/>
      <c r="K198" s="83"/>
    </row>
    <row r="199" spans="2:11" ht="27" customHeight="1">
      <c r="B199" s="109" t="s">
        <v>40</v>
      </c>
      <c r="C199" s="204" t="s">
        <v>41</v>
      </c>
      <c r="D199" s="204"/>
      <c r="E199" s="204" t="s">
        <v>109</v>
      </c>
      <c r="F199" s="204"/>
      <c r="G199" s="132" t="s">
        <v>77</v>
      </c>
      <c r="H199" s="134"/>
      <c r="I199" s="109" t="s">
        <v>110</v>
      </c>
      <c r="J199" s="204" t="s">
        <v>79</v>
      </c>
      <c r="K199" s="204"/>
    </row>
    <row r="200" spans="2:11" ht="27" customHeight="1">
      <c r="B200" s="73">
        <v>1</v>
      </c>
      <c r="C200" s="206"/>
      <c r="D200" s="206"/>
      <c r="E200" s="207"/>
      <c r="F200" s="207"/>
      <c r="G200" s="208"/>
      <c r="H200" s="209"/>
      <c r="I200" s="121"/>
      <c r="J200" s="210"/>
      <c r="K200" s="210"/>
    </row>
    <row r="201" spans="2:11" ht="27" customHeight="1">
      <c r="B201" s="73">
        <v>2</v>
      </c>
      <c r="C201" s="206"/>
      <c r="D201" s="206"/>
      <c r="E201" s="207"/>
      <c r="F201" s="207"/>
      <c r="G201" s="208"/>
      <c r="H201" s="209"/>
      <c r="I201" s="121"/>
      <c r="J201" s="210"/>
      <c r="K201" s="210"/>
    </row>
    <row r="202" spans="2:11" ht="27" customHeight="1">
      <c r="B202" s="73">
        <v>3</v>
      </c>
      <c r="C202" s="206"/>
      <c r="D202" s="206"/>
      <c r="E202" s="207"/>
      <c r="F202" s="207"/>
      <c r="G202" s="208"/>
      <c r="H202" s="209"/>
      <c r="I202" s="92"/>
      <c r="J202" s="210"/>
      <c r="K202" s="210"/>
    </row>
    <row r="203" spans="2:11" ht="27" customHeight="1">
      <c r="I203" s="83"/>
      <c r="J203" s="83"/>
      <c r="K203" s="83"/>
    </row>
    <row r="204" spans="2:11" ht="27" customHeight="1">
      <c r="B204" s="154" t="s">
        <v>219</v>
      </c>
      <c r="C204" s="154"/>
      <c r="D204" s="154"/>
      <c r="E204" s="154"/>
      <c r="F204" s="154"/>
      <c r="G204" s="154"/>
      <c r="H204" s="154"/>
      <c r="I204" s="154"/>
      <c r="J204" s="154"/>
      <c r="K204" s="154"/>
    </row>
    <row r="205" spans="2:11" ht="27" customHeight="1">
      <c r="B205" s="109" t="s">
        <v>40</v>
      </c>
      <c r="C205" s="155" t="s">
        <v>111</v>
      </c>
      <c r="D205" s="156"/>
      <c r="E205" s="155" t="s">
        <v>112</v>
      </c>
      <c r="F205" s="157"/>
      <c r="G205" s="157"/>
      <c r="H205" s="156"/>
      <c r="I205" s="158" t="s">
        <v>44</v>
      </c>
      <c r="J205" s="158"/>
      <c r="K205" s="158"/>
    </row>
    <row r="206" spans="2:11" ht="27" customHeight="1">
      <c r="B206" s="120">
        <v>1</v>
      </c>
      <c r="C206" s="159"/>
      <c r="D206" s="160"/>
      <c r="E206" s="159"/>
      <c r="F206" s="161"/>
      <c r="G206" s="161"/>
      <c r="H206" s="160"/>
      <c r="I206" s="162"/>
      <c r="J206" s="162"/>
      <c r="K206" s="162"/>
    </row>
    <row r="207" spans="2:11" ht="27" customHeight="1">
      <c r="B207" s="120">
        <v>2</v>
      </c>
      <c r="C207" s="159"/>
      <c r="D207" s="160"/>
      <c r="E207" s="159"/>
      <c r="F207" s="161"/>
      <c r="G207" s="161"/>
      <c r="H207" s="160"/>
      <c r="I207" s="162"/>
      <c r="J207" s="162"/>
      <c r="K207" s="162"/>
    </row>
    <row r="208" spans="2:11" ht="27" customHeight="1">
      <c r="B208" s="83"/>
      <c r="C208" s="83"/>
      <c r="D208" s="83"/>
      <c r="E208" s="83"/>
      <c r="F208" s="83"/>
      <c r="G208" s="83"/>
      <c r="H208" s="83"/>
      <c r="I208" s="83"/>
      <c r="J208" s="83"/>
      <c r="K208" s="83"/>
    </row>
    <row r="209" spans="2:14" ht="27" customHeight="1">
      <c r="B209" s="154" t="s">
        <v>220</v>
      </c>
      <c r="C209" s="154"/>
      <c r="D209" s="154"/>
      <c r="E209" s="154"/>
      <c r="F209" s="154"/>
      <c r="G209" s="154"/>
      <c r="H209" s="154"/>
      <c r="I209" s="154"/>
      <c r="J209" s="154"/>
      <c r="K209" s="154"/>
    </row>
    <row r="210" spans="2:14" ht="27" customHeight="1">
      <c r="B210" s="199" t="s">
        <v>252</v>
      </c>
      <c r="C210" s="200"/>
      <c r="D210" s="200"/>
      <c r="E210" s="200"/>
      <c r="F210" s="200"/>
      <c r="G210" s="200"/>
      <c r="H210" s="200"/>
      <c r="I210" s="98">
        <f>'8-8.4'!E1</f>
        <v>0</v>
      </c>
      <c r="J210" s="201" t="s">
        <v>113</v>
      </c>
      <c r="K210" s="202"/>
    </row>
    <row r="211" spans="2:14" ht="27" customHeight="1">
      <c r="B211" s="103"/>
      <c r="C211" s="103"/>
      <c r="D211" s="103"/>
      <c r="E211" s="103"/>
      <c r="F211" s="103"/>
      <c r="G211" s="103"/>
      <c r="H211" s="103"/>
      <c r="I211" s="104"/>
      <c r="J211" s="105"/>
      <c r="K211" s="105"/>
    </row>
    <row r="212" spans="2:14" ht="27" customHeight="1"/>
    <row r="213" spans="2:14" ht="27" customHeight="1">
      <c r="B213" s="154" t="s">
        <v>241</v>
      </c>
      <c r="C213" s="154"/>
      <c r="D213" s="154"/>
      <c r="E213" s="154"/>
      <c r="F213" s="154"/>
      <c r="G213" s="154"/>
      <c r="H213" s="154"/>
      <c r="I213" s="154"/>
      <c r="J213" s="154"/>
      <c r="K213" s="154"/>
      <c r="N213" s="85"/>
    </row>
    <row r="214" spans="2:14" ht="72.900000000000006" customHeight="1"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</row>
    <row r="215" spans="2:14" ht="24.9" customHeight="1">
      <c r="N215" s="85"/>
    </row>
    <row r="216" spans="2:14" ht="24.9" customHeight="1">
      <c r="B216" s="154" t="s">
        <v>242</v>
      </c>
      <c r="C216" s="154"/>
      <c r="D216" s="154"/>
      <c r="E216" s="154"/>
      <c r="F216" s="154"/>
      <c r="G216" s="154"/>
      <c r="H216" s="154"/>
      <c r="I216" s="154"/>
      <c r="J216" s="154"/>
      <c r="K216" s="154"/>
    </row>
    <row r="217" spans="2:14" ht="24.9" customHeight="1">
      <c r="B217" s="4" t="s">
        <v>35</v>
      </c>
      <c r="C217" s="204" t="s">
        <v>114</v>
      </c>
      <c r="D217" s="204"/>
      <c r="E217" s="204"/>
      <c r="F217" s="204" t="s">
        <v>115</v>
      </c>
      <c r="G217" s="204"/>
      <c r="H217" s="204"/>
      <c r="I217" s="205" t="s">
        <v>116</v>
      </c>
      <c r="J217" s="205"/>
      <c r="K217" s="205"/>
    </row>
    <row r="218" spans="2:14" ht="24.9" customHeight="1">
      <c r="B218" s="4" t="s">
        <v>39</v>
      </c>
      <c r="C218" s="129"/>
      <c r="D218" s="130"/>
      <c r="E218" s="131"/>
      <c r="F218" s="129"/>
      <c r="G218" s="130"/>
      <c r="H218" s="131"/>
      <c r="I218" s="129"/>
      <c r="J218" s="130"/>
      <c r="K218" s="131"/>
    </row>
    <row r="219" spans="2:14" ht="35.25" customHeight="1">
      <c r="B219" s="152" t="s">
        <v>259</v>
      </c>
      <c r="C219" s="145"/>
      <c r="D219" s="146"/>
      <c r="E219" s="146"/>
      <c r="F219" s="146"/>
      <c r="G219" s="146"/>
      <c r="H219" s="146"/>
      <c r="I219" s="146"/>
      <c r="J219" s="146"/>
      <c r="K219" s="147"/>
    </row>
    <row r="220" spans="2:14" ht="67.5" customHeight="1">
      <c r="B220" s="153"/>
      <c r="C220" s="148"/>
      <c r="D220" s="149"/>
      <c r="E220" s="149"/>
      <c r="F220" s="149"/>
      <c r="G220" s="149"/>
      <c r="H220" s="149"/>
      <c r="I220" s="149"/>
      <c r="J220" s="149"/>
      <c r="K220" s="150"/>
    </row>
    <row r="221" spans="2:14" ht="40.35" customHeight="1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</row>
    <row r="222" spans="2:14" ht="24.9" customHeight="1">
      <c r="B222" s="151" t="s">
        <v>243</v>
      </c>
      <c r="C222" s="151"/>
      <c r="D222" s="151"/>
      <c r="E222" s="151"/>
      <c r="F222" s="151"/>
      <c r="G222" s="151"/>
      <c r="H222" s="151"/>
      <c r="I222" s="151"/>
      <c r="J222" s="151"/>
      <c r="K222" s="151"/>
    </row>
    <row r="223" spans="2:14">
      <c r="B223" s="135" t="s">
        <v>244</v>
      </c>
      <c r="C223" s="136"/>
      <c r="D223" s="136"/>
      <c r="E223" s="136"/>
      <c r="F223" s="136"/>
      <c r="G223" s="136"/>
      <c r="H223" s="136"/>
      <c r="I223" s="136"/>
      <c r="J223" s="136"/>
      <c r="K223" s="137"/>
    </row>
    <row r="224" spans="2:14">
      <c r="B224" s="138"/>
      <c r="C224" s="139"/>
      <c r="D224" s="139"/>
      <c r="E224" s="139"/>
      <c r="F224" s="139"/>
      <c r="G224" s="139"/>
      <c r="H224" s="139"/>
      <c r="I224" s="139"/>
      <c r="J224" s="139"/>
      <c r="K224" s="140"/>
    </row>
    <row r="225" spans="2:14" ht="57.75" customHeight="1">
      <c r="B225" s="141"/>
      <c r="C225" s="142"/>
      <c r="D225" s="142"/>
      <c r="E225" s="142"/>
      <c r="F225" s="142"/>
      <c r="G225" s="142"/>
      <c r="H225" s="142"/>
      <c r="I225" s="142"/>
      <c r="J225" s="142"/>
      <c r="K225" s="143"/>
    </row>
    <row r="226" spans="2:14" ht="38.1" customHeight="1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4" ht="38.1" customHeight="1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4" ht="163.5" customHeight="1">
      <c r="B228" s="122" t="s">
        <v>232</v>
      </c>
      <c r="C228" s="123"/>
      <c r="D228" s="123"/>
      <c r="E228" s="123"/>
      <c r="F228" s="123"/>
      <c r="G228" s="123"/>
      <c r="H228" s="123"/>
      <c r="I228" s="123"/>
      <c r="J228" s="123"/>
      <c r="K228" s="123"/>
    </row>
    <row r="229" spans="2:14" ht="82.5" customHeight="1">
      <c r="B229" s="124" t="s">
        <v>233</v>
      </c>
      <c r="C229" s="124"/>
      <c r="D229" s="124"/>
      <c r="E229" s="124"/>
      <c r="F229" s="124"/>
      <c r="G229" s="124"/>
      <c r="H229" s="124"/>
      <c r="I229" s="124"/>
      <c r="J229" s="124"/>
      <c r="K229" s="124"/>
    </row>
    <row r="230" spans="2:14" ht="38.1" customHeight="1">
      <c r="B230" s="123" t="s">
        <v>234</v>
      </c>
      <c r="C230" s="123"/>
      <c r="D230" s="123"/>
      <c r="E230" s="123"/>
      <c r="F230" s="123"/>
      <c r="G230" s="123"/>
      <c r="H230" s="123"/>
      <c r="I230" s="123"/>
      <c r="J230" s="123"/>
      <c r="K230" s="123"/>
    </row>
    <row r="231" spans="2:14" ht="223.5" customHeight="1">
      <c r="B231" s="125" t="s">
        <v>237</v>
      </c>
      <c r="C231" s="126"/>
      <c r="D231" s="126"/>
      <c r="E231" s="126"/>
      <c r="F231" s="126"/>
      <c r="G231" s="126"/>
      <c r="H231" s="126"/>
      <c r="I231" s="126"/>
      <c r="J231" s="126"/>
      <c r="K231" s="126"/>
    </row>
    <row r="232" spans="2:14" ht="38.1" customHeight="1">
      <c r="B232" s="123" t="s">
        <v>235</v>
      </c>
      <c r="C232" s="123"/>
      <c r="D232" s="123"/>
      <c r="E232" s="123"/>
      <c r="F232" s="123"/>
      <c r="G232" s="123"/>
      <c r="H232" s="123"/>
      <c r="I232" s="123"/>
      <c r="J232" s="123"/>
      <c r="K232" s="123"/>
    </row>
    <row r="233" spans="2:14" ht="174" customHeight="1">
      <c r="B233" s="127" t="s">
        <v>236</v>
      </c>
      <c r="C233" s="128"/>
      <c r="D233" s="128"/>
      <c r="E233" s="128"/>
      <c r="F233" s="128"/>
      <c r="G233" s="128"/>
      <c r="H233" s="128"/>
      <c r="I233" s="128"/>
      <c r="J233" s="128"/>
      <c r="K233" s="128"/>
      <c r="N233" s="108"/>
    </row>
    <row r="234" spans="2:14" ht="38.1" customHeight="1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</row>
  </sheetData>
  <sheetProtection formatCells="0" formatColumns="0" formatRows="0" insertColumns="0" insertRows="0" sort="0" autoFilter="0"/>
  <mergeCells count="335">
    <mergeCell ref="B92:C92"/>
    <mergeCell ref="D92:E92"/>
    <mergeCell ref="F92:G92"/>
    <mergeCell ref="H92:I92"/>
    <mergeCell ref="J92:K92"/>
    <mergeCell ref="B93:C93"/>
    <mergeCell ref="D93:E93"/>
    <mergeCell ref="F93:G93"/>
    <mergeCell ref="H93:I93"/>
    <mergeCell ref="J93:K93"/>
    <mergeCell ref="C87:D87"/>
    <mergeCell ref="C88:D88"/>
    <mergeCell ref="C89:D89"/>
    <mergeCell ref="E87:F87"/>
    <mergeCell ref="G87:H87"/>
    <mergeCell ref="E88:F88"/>
    <mergeCell ref="E89:F89"/>
    <mergeCell ref="G88:H88"/>
    <mergeCell ref="G89:H89"/>
    <mergeCell ref="A2:B2"/>
    <mergeCell ref="A6:K6"/>
    <mergeCell ref="A8:K8"/>
    <mergeCell ref="A11:K11"/>
    <mergeCell ref="A12:K12"/>
    <mergeCell ref="A13:K13"/>
    <mergeCell ref="A15:K15"/>
    <mergeCell ref="A17:K17"/>
    <mergeCell ref="B19:J19"/>
    <mergeCell ref="B20:J20"/>
    <mergeCell ref="B21:J21"/>
    <mergeCell ref="B22:J22"/>
    <mergeCell ref="B23:J23"/>
    <mergeCell ref="B24:J24"/>
    <mergeCell ref="B25:J25"/>
    <mergeCell ref="B26:J26"/>
    <mergeCell ref="A41:K41"/>
    <mergeCell ref="B42:C42"/>
    <mergeCell ref="D42:K42"/>
    <mergeCell ref="B43:C43"/>
    <mergeCell ref="D43:E43"/>
    <mergeCell ref="F43:G43"/>
    <mergeCell ref="B44:C44"/>
    <mergeCell ref="H44:I44"/>
    <mergeCell ref="J44:K44"/>
    <mergeCell ref="B45:C45"/>
    <mergeCell ref="F45:G45"/>
    <mergeCell ref="H45:I45"/>
    <mergeCell ref="J45:K45"/>
    <mergeCell ref="H43:I43"/>
    <mergeCell ref="C49:D49"/>
    <mergeCell ref="E49:F49"/>
    <mergeCell ref="G49:H49"/>
    <mergeCell ref="I49:K49"/>
    <mergeCell ref="C50:D50"/>
    <mergeCell ref="E50:F50"/>
    <mergeCell ref="G50:H50"/>
    <mergeCell ref="I50:K50"/>
    <mergeCell ref="C51:D51"/>
    <mergeCell ref="E51:F51"/>
    <mergeCell ref="G51:H51"/>
    <mergeCell ref="I51:K51"/>
    <mergeCell ref="C52:D52"/>
    <mergeCell ref="E52:F52"/>
    <mergeCell ref="G52:H52"/>
    <mergeCell ref="I52:J52"/>
    <mergeCell ref="C53:D53"/>
    <mergeCell ref="E53:K53"/>
    <mergeCell ref="B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63:K63"/>
    <mergeCell ref="C65:E65"/>
    <mergeCell ref="F65:H65"/>
    <mergeCell ref="I65:K65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C66:E66"/>
    <mergeCell ref="F66:H66"/>
    <mergeCell ref="I66:K66"/>
    <mergeCell ref="C69:E69"/>
    <mergeCell ref="F69:H69"/>
    <mergeCell ref="I69:J69"/>
    <mergeCell ref="C70:E70"/>
    <mergeCell ref="F70:H70"/>
    <mergeCell ref="I70:J70"/>
    <mergeCell ref="C71:E71"/>
    <mergeCell ref="F71:H71"/>
    <mergeCell ref="I71:J71"/>
    <mergeCell ref="C72:E72"/>
    <mergeCell ref="F72:H72"/>
    <mergeCell ref="I72:J72"/>
    <mergeCell ref="B75:F75"/>
    <mergeCell ref="G75:K75"/>
    <mergeCell ref="C78:E78"/>
    <mergeCell ref="F78:I78"/>
    <mergeCell ref="J78:K78"/>
    <mergeCell ref="C79:E79"/>
    <mergeCell ref="F79:I79"/>
    <mergeCell ref="J79:K79"/>
    <mergeCell ref="C80:E80"/>
    <mergeCell ref="F80:I80"/>
    <mergeCell ref="J80:K80"/>
    <mergeCell ref="C81:E81"/>
    <mergeCell ref="F81:I81"/>
    <mergeCell ref="J81:K81"/>
    <mergeCell ref="C84:D84"/>
    <mergeCell ref="E84:F84"/>
    <mergeCell ref="G84:H84"/>
    <mergeCell ref="C85:D85"/>
    <mergeCell ref="E85:F85"/>
    <mergeCell ref="G85:H85"/>
    <mergeCell ref="C86:D86"/>
    <mergeCell ref="E86:F86"/>
    <mergeCell ref="G86:H86"/>
    <mergeCell ref="C96:F96"/>
    <mergeCell ref="G96:K96"/>
    <mergeCell ref="C97:F97"/>
    <mergeCell ref="G97:K97"/>
    <mergeCell ref="C98:F98"/>
    <mergeCell ref="G98:K98"/>
    <mergeCell ref="D101:E101"/>
    <mergeCell ref="F101:H101"/>
    <mergeCell ref="D102:E102"/>
    <mergeCell ref="F102:H102"/>
    <mergeCell ref="D103:E103"/>
    <mergeCell ref="F103:H103"/>
    <mergeCell ref="B109:K109"/>
    <mergeCell ref="B111:D111"/>
    <mergeCell ref="B112:D112"/>
    <mergeCell ref="B114:K114"/>
    <mergeCell ref="B116:K116"/>
    <mergeCell ref="B117:K117"/>
    <mergeCell ref="C118:D118"/>
    <mergeCell ref="G118:H118"/>
    <mergeCell ref="I118:J118"/>
    <mergeCell ref="B106:K108"/>
    <mergeCell ref="C119:D119"/>
    <mergeCell ref="G119:H119"/>
    <mergeCell ref="I119:J119"/>
    <mergeCell ref="B122:K122"/>
    <mergeCell ref="B126:K126"/>
    <mergeCell ref="B127:K127"/>
    <mergeCell ref="C128:E128"/>
    <mergeCell ref="F128:H128"/>
    <mergeCell ref="I128:K128"/>
    <mergeCell ref="C129:E129"/>
    <mergeCell ref="F129:H129"/>
    <mergeCell ref="I129:K129"/>
    <mergeCell ref="C131:E131"/>
    <mergeCell ref="F131:H131"/>
    <mergeCell ref="I131:K131"/>
    <mergeCell ref="B133:K133"/>
    <mergeCell ref="C134:D134"/>
    <mergeCell ref="F134:G134"/>
    <mergeCell ref="H134:I134"/>
    <mergeCell ref="J134:K134"/>
    <mergeCell ref="C135:D135"/>
    <mergeCell ref="F135:G135"/>
    <mergeCell ref="H135:I135"/>
    <mergeCell ref="J135:K135"/>
    <mergeCell ref="C136:D136"/>
    <mergeCell ref="F136:G136"/>
    <mergeCell ref="H136:I136"/>
    <mergeCell ref="J136:K136"/>
    <mergeCell ref="B138:K138"/>
    <mergeCell ref="B143:K143"/>
    <mergeCell ref="B144:K144"/>
    <mergeCell ref="C145:D145"/>
    <mergeCell ref="F145:G145"/>
    <mergeCell ref="H145:I145"/>
    <mergeCell ref="J145:K145"/>
    <mergeCell ref="C146:D146"/>
    <mergeCell ref="F146:G146"/>
    <mergeCell ref="H146:I146"/>
    <mergeCell ref="J146:K146"/>
    <mergeCell ref="C147:D147"/>
    <mergeCell ref="F147:G147"/>
    <mergeCell ref="H147:I147"/>
    <mergeCell ref="J147:K147"/>
    <mergeCell ref="B149:K149"/>
    <mergeCell ref="C150:D150"/>
    <mergeCell ref="F150:H150"/>
    <mergeCell ref="I150:K150"/>
    <mergeCell ref="C151:D151"/>
    <mergeCell ref="F151:H151"/>
    <mergeCell ref="I151:K151"/>
    <mergeCell ref="C152:D152"/>
    <mergeCell ref="F152:H152"/>
    <mergeCell ref="I152:K152"/>
    <mergeCell ref="C153:D153"/>
    <mergeCell ref="F153:H153"/>
    <mergeCell ref="I153:K153"/>
    <mergeCell ref="B155:K155"/>
    <mergeCell ref="B160:K160"/>
    <mergeCell ref="B161:F161"/>
    <mergeCell ref="G161:K161"/>
    <mergeCell ref="B162:F162"/>
    <mergeCell ref="G162:K162"/>
    <mergeCell ref="B164:K164"/>
    <mergeCell ref="C165:D165"/>
    <mergeCell ref="F165:H165"/>
    <mergeCell ref="I165:K165"/>
    <mergeCell ref="C166:D166"/>
    <mergeCell ref="F166:H166"/>
    <mergeCell ref="I166:K166"/>
    <mergeCell ref="C167:D167"/>
    <mergeCell ref="F167:H167"/>
    <mergeCell ref="I167:K167"/>
    <mergeCell ref="C168:D168"/>
    <mergeCell ref="F168:H168"/>
    <mergeCell ref="I168:K168"/>
    <mergeCell ref="B170:K170"/>
    <mergeCell ref="B175:K175"/>
    <mergeCell ref="C176:G176"/>
    <mergeCell ref="H176:K176"/>
    <mergeCell ref="C177:G177"/>
    <mergeCell ref="H177:K177"/>
    <mergeCell ref="B179:K179"/>
    <mergeCell ref="B180:C180"/>
    <mergeCell ref="D180:E180"/>
    <mergeCell ref="F180:G180"/>
    <mergeCell ref="H180:I180"/>
    <mergeCell ref="J180:K180"/>
    <mergeCell ref="B181:C181"/>
    <mergeCell ref="D181:E181"/>
    <mergeCell ref="F181:G181"/>
    <mergeCell ref="H181:I181"/>
    <mergeCell ref="J181:K181"/>
    <mergeCell ref="B182:K182"/>
    <mergeCell ref="B183:C183"/>
    <mergeCell ref="D183:E183"/>
    <mergeCell ref="F183:G183"/>
    <mergeCell ref="H183:I183"/>
    <mergeCell ref="J183:K183"/>
    <mergeCell ref="B184:C184"/>
    <mergeCell ref="D184:E184"/>
    <mergeCell ref="F184:G184"/>
    <mergeCell ref="H184:I184"/>
    <mergeCell ref="J184:K184"/>
    <mergeCell ref="B185:G185"/>
    <mergeCell ref="H185:K185"/>
    <mergeCell ref="B186:C186"/>
    <mergeCell ref="D186:E186"/>
    <mergeCell ref="F186:G186"/>
    <mergeCell ref="H186:I186"/>
    <mergeCell ref="J186:K186"/>
    <mergeCell ref="B187:C187"/>
    <mergeCell ref="D187:E187"/>
    <mergeCell ref="F187:G187"/>
    <mergeCell ref="H187:I187"/>
    <mergeCell ref="J187:K187"/>
    <mergeCell ref="B189:K189"/>
    <mergeCell ref="B194:K194"/>
    <mergeCell ref="B195:K195"/>
    <mergeCell ref="B196:K196"/>
    <mergeCell ref="B198:J198"/>
    <mergeCell ref="C199:D199"/>
    <mergeCell ref="E199:F199"/>
    <mergeCell ref="G199:H199"/>
    <mergeCell ref="J199:K199"/>
    <mergeCell ref="E200:F200"/>
    <mergeCell ref="G200:H200"/>
    <mergeCell ref="J200:K200"/>
    <mergeCell ref="C201:D201"/>
    <mergeCell ref="E201:F201"/>
    <mergeCell ref="G201:H201"/>
    <mergeCell ref="J201:K201"/>
    <mergeCell ref="C202:D202"/>
    <mergeCell ref="E202:F202"/>
    <mergeCell ref="G202:H202"/>
    <mergeCell ref="J202:K202"/>
    <mergeCell ref="B46:C48"/>
    <mergeCell ref="F46:G48"/>
    <mergeCell ref="I46:K48"/>
    <mergeCell ref="B123:K124"/>
    <mergeCell ref="B139:K141"/>
    <mergeCell ref="B156:K158"/>
    <mergeCell ref="B171:K173"/>
    <mergeCell ref="C218:E218"/>
    <mergeCell ref="F218:H218"/>
    <mergeCell ref="I218:K218"/>
    <mergeCell ref="B49:B53"/>
    <mergeCell ref="D46:D48"/>
    <mergeCell ref="E46:E48"/>
    <mergeCell ref="H46:H48"/>
    <mergeCell ref="B209:K209"/>
    <mergeCell ref="B210:H210"/>
    <mergeCell ref="J210:K210"/>
    <mergeCell ref="B213:K213"/>
    <mergeCell ref="B214:K214"/>
    <mergeCell ref="B216:K216"/>
    <mergeCell ref="C217:E217"/>
    <mergeCell ref="F217:H217"/>
    <mergeCell ref="I217:K217"/>
    <mergeCell ref="C200:D200"/>
    <mergeCell ref="B228:K228"/>
    <mergeCell ref="B229:K229"/>
    <mergeCell ref="B230:K230"/>
    <mergeCell ref="B231:K231"/>
    <mergeCell ref="B232:K232"/>
    <mergeCell ref="B233:K233"/>
    <mergeCell ref="C130:E130"/>
    <mergeCell ref="F130:H130"/>
    <mergeCell ref="I130:K130"/>
    <mergeCell ref="B223:K225"/>
    <mergeCell ref="B190:K192"/>
    <mergeCell ref="C219:K220"/>
    <mergeCell ref="B222:K222"/>
    <mergeCell ref="B219:B220"/>
    <mergeCell ref="B204:K204"/>
    <mergeCell ref="C205:D205"/>
    <mergeCell ref="E205:H205"/>
    <mergeCell ref="I205:K205"/>
    <mergeCell ref="C206:D206"/>
    <mergeCell ref="E206:H206"/>
    <mergeCell ref="I206:K206"/>
    <mergeCell ref="C207:D207"/>
    <mergeCell ref="E207:H207"/>
    <mergeCell ref="I207:K207"/>
  </mergeCells>
  <phoneticPr fontId="54" type="noConversion"/>
  <dataValidations count="23">
    <dataValidation type="list" allowBlank="1" showInputMessage="1" showErrorMessage="1" sqref="F131:H131 F129:F130 G129:H129" xr:uid="{00000000-0002-0000-0000-000000000000}">
      <formula1>"国内,国外"</formula1>
    </dataValidation>
    <dataValidation type="list" allowBlank="1" showInputMessage="1" showErrorMessage="1" sqref="B56" xr:uid="{00000000-0002-0000-0000-000001000000}">
      <formula1>"纸,塑料,金属,玻璃,木,包装装备,印刷,其他"</formula1>
    </dataValidation>
    <dataValidation type="list" allowBlank="1" showInputMessage="1" showErrorMessage="1" sqref="F44" xr:uid="{00000000-0002-0000-0000-000002000000}">
      <formula1>"纸--,塑料--,金属--,玻璃--,木--,包装装备--,印刷--,其他--"</formula1>
    </dataValidation>
    <dataValidation type="list" allowBlank="1" showInputMessage="1" showErrorMessage="1" sqref="G119:H119 F151:H153 F166:H168 I200:I202" xr:uid="{00000000-0002-0000-0000-000003000000}">
      <formula1>"国家级,省市级,其他"</formula1>
    </dataValidation>
    <dataValidation allowBlank="1" showInputMessage="1" showErrorMessage="1" sqref="J137:K137 J135:K136" xr:uid="{00000000-0002-0000-0000-000004000000}"/>
    <dataValidation type="list" allowBlank="1" showInputMessage="1" showErrorMessage="1" sqref="I46" xr:uid="{00000000-0002-0000-0000-000005000000}">
      <formula1>"国有,集体,私营,股份制,有限合伙,联营,个人独资,中外合资,其他"</formula1>
    </dataValidation>
    <dataValidation type="list" allowBlank="1" showInputMessage="1" showErrorMessage="1" sqref="G44 D56:E56" xr:uid="{00000000-0002-0000-0000-000006000000}">
      <formula1>"箱板纸,纸制品,瓦楞纸箱,塑料薄膜,塑料包装箱及容器,两片罐,三片罐,钢桶,玻璃容器,纸箱（包装装备）,塑料（包装装备）,印刷（包装装备）,其他"</formula1>
    </dataValidation>
    <dataValidation type="list" allowBlank="1" showInputMessage="1" showErrorMessage="1" sqref="C137:D137" xr:uid="{00000000-0002-0000-0000-000007000000}">
      <formula1>"中国包装优秀品牌,其他品牌奖项"</formula1>
    </dataValidation>
    <dataValidation type="list" allowBlank="1" showInputMessage="1" showErrorMessage="1" sqref="C102:C103" xr:uid="{00000000-0002-0000-0000-000008000000}">
      <formula1>"国家级,省市级,行业级,其他,无"</formula1>
    </dataValidation>
    <dataValidation type="list" allowBlank="1" showInputMessage="1" showErrorMessage="1" sqref="D45:D48 E119 F45:G48" xr:uid="{00000000-0002-0000-0000-000009000000}">
      <formula1>"是,否"</formula1>
    </dataValidation>
    <dataValidation type="list" allowBlank="1" showInputMessage="1" showErrorMessage="1" sqref="E135:E137" xr:uid="{00000000-0002-0000-0000-00000A000000}">
      <formula1>"示范品牌,培育品牌"</formula1>
    </dataValidation>
    <dataValidation type="list" allowBlank="1" showInputMessage="1" showErrorMessage="1" sqref="I102:I103" xr:uid="{00000000-0002-0000-0000-00000B000000}">
      <formula1>"1,2,3,4,5,6,7,8,9,10"</formula1>
    </dataValidation>
    <dataValidation type="list" allowBlank="1" showInputMessage="1" showErrorMessage="1" sqref="J102:J103" xr:uid="{00000000-0002-0000-0000-00000C000000}">
      <formula1>"纸,塑料,金属,玻璃,印刷,木,机械,其他"</formula1>
    </dataValidation>
    <dataValidation type="list" allowBlank="1" showInputMessage="1" showErrorMessage="1" sqref="F102:H103" xr:uid="{00000000-0002-0000-0000-00000D000000}">
      <formula1>"一等奖,二等奖,三等奖,其他"</formula1>
    </dataValidation>
    <dataValidation type="list" allowBlank="1" showInputMessage="1" showErrorMessage="1" sqref="C135:D136" xr:uid="{00000000-0002-0000-0000-00000E000000}">
      <formula1>"中国包装优秀品牌,其他品牌奖项,无"</formula1>
    </dataValidation>
    <dataValidation type="list" allowBlank="1" showInputMessage="1" showErrorMessage="1" sqref="D102:E103" xr:uid="{00000000-0002-0000-0000-00000F000000}">
      <formula1>"科技进步奖,科技发明,其他"</formula1>
    </dataValidation>
    <dataValidation type="list" allowBlank="1" showInputMessage="1" showErrorMessage="1" sqref="F79:I81" xr:uid="{00000000-0002-0000-0000-000010000000}">
      <formula1>"工程中心,重点实验室,研发中心,其他"</formula1>
    </dataValidation>
    <dataValidation type="list" allowBlank="1" showInputMessage="1" showErrorMessage="1" sqref="C97:F98" xr:uid="{00000000-0002-0000-0000-000011000000}">
      <formula1>"国家级,省市级,其他,无"</formula1>
    </dataValidation>
    <dataValidation type="list" allowBlank="1" showInputMessage="1" showErrorMessage="1" sqref="C119:D119" xr:uid="{00000000-0002-0000-0000-000012000000}">
      <formula1>"环境保护友好企业,绿色工厂,绿色设计产品,环境保护其他奖项"</formula1>
    </dataValidation>
    <dataValidation type="list" allowBlank="1" showInputMessage="1" showErrorMessage="1" sqref="C70:E72" xr:uid="{00000000-0002-0000-0000-000013000000}">
      <formula1>"两化融合,智能制造,技术创新,无"</formula1>
    </dataValidation>
    <dataValidation type="list" allowBlank="1" showInputMessage="1" showErrorMessage="1" sqref="F70:H72" xr:uid="{00000000-0002-0000-0000-000014000000}">
      <formula1>"国家,省市"</formula1>
    </dataValidation>
    <dataValidation type="list" allowBlank="1" showInputMessage="1" showErrorMessage="1" sqref="J79:K81" xr:uid="{00000000-0002-0000-0000-000015000000}">
      <formula1>"国家级,省市级,行业级,企业级,其他"</formula1>
    </dataValidation>
    <dataValidation type="list" allowBlank="1" showInputMessage="1" showErrorMessage="1" sqref="I70:J72" xr:uid="{00000000-0002-0000-0000-000016000000}">
      <formula1>"示范企业,贯标企业,贯标试点企业,示范项目"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64" orientation="portrait" horizontalDpi="300" verticalDpi="300" r:id="rId1"/>
  <rowBreaks count="4" manualBreakCount="4">
    <brk id="16" max="18" man="1"/>
    <brk id="40" max="18" man="1"/>
    <brk id="62" max="18" man="1"/>
    <brk id="108" max="18" man="1"/>
  </rowBreaks>
  <colBreaks count="1" manualBreakCount="1">
    <brk id="11" max="2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topLeftCell="A2" workbookViewId="0">
      <selection activeCell="A2" sqref="A2:G17"/>
    </sheetView>
  </sheetViews>
  <sheetFormatPr defaultColWidth="8.77734375" defaultRowHeight="17.100000000000001" customHeight="1"/>
  <cols>
    <col min="1" max="1" width="11.44140625" style="45" customWidth="1"/>
    <col min="2" max="2" width="12.33203125" style="45" customWidth="1"/>
    <col min="3" max="3" width="13.33203125" style="45" customWidth="1"/>
    <col min="4" max="4" width="18.77734375" style="46" customWidth="1"/>
    <col min="5" max="5" width="15.33203125" style="45" customWidth="1"/>
    <col min="6" max="6" width="18.44140625" style="45" customWidth="1"/>
    <col min="7" max="7" width="15.109375" style="45" customWidth="1"/>
    <col min="8" max="8" width="10.21875" style="45" customWidth="1"/>
    <col min="9" max="9" width="9" style="36" hidden="1" customWidth="1"/>
    <col min="10" max="10" width="6" style="36" hidden="1" customWidth="1"/>
    <col min="11" max="15" width="7" style="45" hidden="1" customWidth="1"/>
    <col min="16" max="16" width="6.6640625" style="45" hidden="1" customWidth="1"/>
    <col min="17" max="17" width="5.88671875" style="45" hidden="1" customWidth="1"/>
    <col min="18" max="18" width="13.44140625" style="45" hidden="1" customWidth="1"/>
    <col min="19" max="16384" width="8.77734375" style="45"/>
  </cols>
  <sheetData>
    <row r="1" spans="1:17" ht="14.1" hidden="1" customHeight="1">
      <c r="I1" s="57">
        <f>COUNTIF(F4:F301,"=国家")</f>
        <v>0</v>
      </c>
      <c r="J1" s="57">
        <f>COUNTIF(F4:F301,"=行业")</f>
        <v>0</v>
      </c>
      <c r="K1" s="57">
        <f>COUNTIF(F4:F301,"=团体")</f>
        <v>0</v>
      </c>
    </row>
    <row r="2" spans="1:17" s="43" customFormat="1" ht="33" customHeight="1">
      <c r="A2" s="280" t="s">
        <v>117</v>
      </c>
      <c r="B2" s="280"/>
      <c r="C2" s="280"/>
      <c r="D2" s="281"/>
      <c r="E2" s="280"/>
      <c r="F2" s="280"/>
      <c r="G2" s="280"/>
      <c r="I2" s="282"/>
      <c r="J2" s="282"/>
      <c r="K2" s="282"/>
      <c r="L2" s="283" t="s">
        <v>37</v>
      </c>
      <c r="M2" s="283"/>
      <c r="N2" s="283" t="s">
        <v>38</v>
      </c>
      <c r="O2" s="283"/>
      <c r="P2" s="283" t="s">
        <v>118</v>
      </c>
      <c r="Q2" s="283"/>
    </row>
    <row r="3" spans="1:17" s="44" customFormat="1" ht="40.200000000000003" customHeight="1">
      <c r="A3" s="5" t="s">
        <v>40</v>
      </c>
      <c r="B3" s="5" t="s">
        <v>119</v>
      </c>
      <c r="C3" s="5" t="s">
        <v>120</v>
      </c>
      <c r="D3" s="47" t="s">
        <v>121</v>
      </c>
      <c r="E3" s="18" t="s">
        <v>122</v>
      </c>
      <c r="F3" s="47" t="s">
        <v>123</v>
      </c>
      <c r="G3" s="18" t="s">
        <v>124</v>
      </c>
      <c r="I3" s="58" t="s">
        <v>125</v>
      </c>
      <c r="J3" s="58" t="s">
        <v>126</v>
      </c>
      <c r="K3" s="58" t="s">
        <v>127</v>
      </c>
      <c r="L3" s="44" t="s">
        <v>128</v>
      </c>
      <c r="M3" s="44" t="s">
        <v>129</v>
      </c>
      <c r="N3" s="44" t="s">
        <v>130</v>
      </c>
      <c r="O3" s="44" t="s">
        <v>131</v>
      </c>
      <c r="P3" s="44" t="s">
        <v>132</v>
      </c>
      <c r="Q3" s="44" t="s">
        <v>133</v>
      </c>
    </row>
    <row r="4" spans="1:17" ht="17.100000000000001" customHeight="1">
      <c r="A4" s="23">
        <v>1</v>
      </c>
      <c r="B4" s="48"/>
      <c r="C4" s="48"/>
      <c r="D4" s="49"/>
      <c r="E4" s="50"/>
      <c r="F4" s="50"/>
      <c r="G4" s="50"/>
      <c r="H4" s="51"/>
      <c r="I4" s="57">
        <f>COUNTIF(F2:F301,"=国家")</f>
        <v>0</v>
      </c>
      <c r="J4" s="57">
        <f>COUNTIF(F2:F301,"=行业")</f>
        <v>0</v>
      </c>
      <c r="K4" s="57">
        <f>COUNTIF(F2:F301,"=团体")</f>
        <v>0</v>
      </c>
      <c r="L4" s="33">
        <f>COUNTIFS(F2:F301,"=行业",G2:G301,"=制定")</f>
        <v>0</v>
      </c>
      <c r="M4" s="33">
        <f>COUNTIFS(F2:F301,"=行业",G2:G301,"=修订")</f>
        <v>0</v>
      </c>
      <c r="N4" s="33">
        <f>COUNTIFS(F2:F301,"=团体",G2:G301,"=制定")</f>
        <v>0</v>
      </c>
      <c r="O4" s="33">
        <f>COUNTIFS(F2:F301,"=国家",G2:G301,"=修订")</f>
        <v>0</v>
      </c>
      <c r="P4" s="33">
        <f>COUNTIFS(F2:F301,"=国际",G2:G301,"=制定")</f>
        <v>0</v>
      </c>
      <c r="Q4" s="33">
        <f>COUNTIFS(F2:F301,"=国际",G2:G301,"=修订")</f>
        <v>0</v>
      </c>
    </row>
    <row r="5" spans="1:17" ht="17.100000000000001" customHeight="1">
      <c r="A5" s="23">
        <v>2</v>
      </c>
      <c r="B5" s="48"/>
      <c r="C5" s="48"/>
      <c r="D5" s="49"/>
      <c r="E5" s="50"/>
      <c r="F5" s="50"/>
      <c r="G5" s="52"/>
      <c r="H5" s="51"/>
    </row>
    <row r="6" spans="1:17" ht="17.100000000000001" customHeight="1">
      <c r="A6" s="23">
        <v>3</v>
      </c>
      <c r="B6" s="48"/>
      <c r="C6" s="48"/>
      <c r="D6" s="49"/>
      <c r="E6" s="50"/>
      <c r="F6" s="50"/>
      <c r="G6" s="50"/>
      <c r="H6" s="53"/>
    </row>
    <row r="7" spans="1:17" ht="17.100000000000001" customHeight="1">
      <c r="A7" s="23">
        <v>4</v>
      </c>
      <c r="B7" s="48"/>
      <c r="C7" s="48"/>
      <c r="D7" s="49"/>
      <c r="E7" s="50"/>
      <c r="F7" s="50"/>
      <c r="G7" s="52"/>
      <c r="H7" s="51"/>
    </row>
    <row r="8" spans="1:17" ht="17.100000000000001" customHeight="1">
      <c r="A8" s="23">
        <v>5</v>
      </c>
      <c r="B8" s="48"/>
      <c r="C8" s="48"/>
      <c r="D8" s="49"/>
      <c r="E8" s="50"/>
      <c r="F8" s="50"/>
      <c r="G8" s="50"/>
      <c r="H8" s="51"/>
    </row>
    <row r="9" spans="1:17" ht="17.100000000000001" customHeight="1">
      <c r="A9" s="23">
        <v>6</v>
      </c>
      <c r="B9" s="48"/>
      <c r="C9" s="48"/>
      <c r="D9" s="49"/>
      <c r="E9" s="50"/>
      <c r="F9" s="50"/>
      <c r="G9" s="52"/>
      <c r="H9" s="51"/>
    </row>
    <row r="10" spans="1:17" ht="17.100000000000001" customHeight="1">
      <c r="A10" s="23">
        <v>7</v>
      </c>
      <c r="B10" s="48"/>
      <c r="C10" s="48"/>
      <c r="D10" s="54"/>
      <c r="E10" s="23"/>
      <c r="F10" s="50"/>
      <c r="G10" s="50"/>
      <c r="H10" s="36"/>
    </row>
    <row r="11" spans="1:17" ht="17.100000000000001" customHeight="1">
      <c r="A11" s="23">
        <v>8</v>
      </c>
      <c r="B11" s="55"/>
      <c r="C11" s="55"/>
      <c r="D11" s="56"/>
      <c r="E11" s="55"/>
      <c r="F11" s="50"/>
      <c r="G11" s="52"/>
    </row>
    <row r="12" spans="1:17" ht="17.100000000000001" customHeight="1">
      <c r="A12" s="23">
        <v>9</v>
      </c>
      <c r="B12" s="55"/>
      <c r="C12" s="55"/>
      <c r="D12" s="56"/>
      <c r="E12" s="55"/>
      <c r="F12" s="50"/>
      <c r="G12" s="50"/>
    </row>
    <row r="13" spans="1:17" ht="17.100000000000001" customHeight="1">
      <c r="A13" s="23">
        <v>10</v>
      </c>
      <c r="B13" s="55"/>
      <c r="C13" s="55"/>
      <c r="D13" s="56"/>
      <c r="E13" s="55"/>
      <c r="F13" s="50"/>
      <c r="G13" s="52"/>
    </row>
    <row r="14" spans="1:17" ht="17.100000000000001" customHeight="1">
      <c r="A14" s="23">
        <v>11</v>
      </c>
      <c r="B14" s="55"/>
      <c r="C14" s="55"/>
      <c r="D14" s="56"/>
      <c r="E14" s="55"/>
      <c r="F14" s="50"/>
      <c r="G14" s="50"/>
    </row>
    <row r="15" spans="1:17" ht="17.100000000000001" customHeight="1">
      <c r="A15" s="23">
        <v>12</v>
      </c>
      <c r="B15" s="55"/>
      <c r="C15" s="55"/>
      <c r="D15" s="56"/>
      <c r="E15" s="55"/>
      <c r="F15" s="50"/>
      <c r="G15" s="52"/>
    </row>
    <row r="16" spans="1:17" ht="17.100000000000001" customHeight="1">
      <c r="A16" s="23">
        <v>13</v>
      </c>
      <c r="B16" s="55"/>
      <c r="C16" s="55"/>
      <c r="D16" s="56"/>
      <c r="E16" s="55"/>
      <c r="F16" s="55"/>
      <c r="G16" s="55"/>
    </row>
    <row r="17" spans="1:7" ht="17.100000000000001" customHeight="1">
      <c r="A17" s="23">
        <v>14</v>
      </c>
      <c r="B17" s="55"/>
      <c r="C17" s="55"/>
      <c r="D17" s="56"/>
      <c r="E17" s="55"/>
      <c r="F17" s="55"/>
      <c r="G17" s="55"/>
    </row>
    <row r="18" spans="1:7" ht="17.100000000000001" customHeight="1">
      <c r="A18" s="55"/>
      <c r="B18" s="55"/>
      <c r="C18" s="55"/>
      <c r="D18" s="56"/>
      <c r="E18" s="55"/>
      <c r="F18" s="55"/>
      <c r="G18" s="55"/>
    </row>
    <row r="19" spans="1:7" ht="17.100000000000001" customHeight="1">
      <c r="A19" s="55"/>
      <c r="B19" s="55"/>
      <c r="C19" s="55"/>
      <c r="D19" s="56"/>
      <c r="E19" s="55"/>
      <c r="F19" s="55"/>
      <c r="G19" s="55"/>
    </row>
    <row r="20" spans="1:7" ht="17.100000000000001" customHeight="1">
      <c r="A20" s="55"/>
      <c r="B20" s="55"/>
      <c r="C20" s="55"/>
      <c r="D20" s="56"/>
      <c r="E20" s="55"/>
      <c r="F20" s="55"/>
      <c r="G20" s="55"/>
    </row>
    <row r="21" spans="1:7" ht="17.100000000000001" customHeight="1">
      <c r="A21" s="55"/>
      <c r="B21" s="55"/>
      <c r="C21" s="55"/>
      <c r="D21" s="56"/>
      <c r="E21" s="55"/>
      <c r="F21" s="55"/>
      <c r="G21" s="55"/>
    </row>
    <row r="22" spans="1:7" ht="17.100000000000001" customHeight="1">
      <c r="A22" s="55"/>
      <c r="B22" s="55"/>
      <c r="C22" s="55"/>
      <c r="D22" s="56"/>
      <c r="E22" s="55"/>
      <c r="F22" s="55"/>
      <c r="G22" s="55"/>
    </row>
    <row r="23" spans="1:7" ht="17.100000000000001" customHeight="1">
      <c r="A23" s="55"/>
      <c r="B23" s="55"/>
      <c r="C23" s="55"/>
      <c r="D23" s="56"/>
      <c r="E23" s="55"/>
      <c r="F23" s="55"/>
      <c r="G23" s="55"/>
    </row>
    <row r="24" spans="1:7" ht="17.100000000000001" customHeight="1">
      <c r="A24" s="55"/>
      <c r="B24" s="55"/>
      <c r="C24" s="55"/>
      <c r="D24" s="56"/>
      <c r="E24" s="55"/>
      <c r="F24" s="55"/>
      <c r="G24" s="55"/>
    </row>
    <row r="25" spans="1:7" ht="17.100000000000001" customHeight="1">
      <c r="A25" s="55"/>
      <c r="B25" s="55"/>
      <c r="C25" s="55"/>
      <c r="D25" s="56"/>
      <c r="E25" s="55"/>
      <c r="F25" s="55"/>
      <c r="G25" s="55"/>
    </row>
    <row r="26" spans="1:7" ht="17.100000000000001" customHeight="1">
      <c r="A26" s="55"/>
      <c r="B26" s="55"/>
      <c r="C26" s="55"/>
      <c r="D26" s="56"/>
      <c r="E26" s="55"/>
      <c r="F26" s="55"/>
      <c r="G26" s="55"/>
    </row>
    <row r="27" spans="1:7" ht="17.100000000000001" customHeight="1">
      <c r="A27" s="55"/>
      <c r="B27" s="55"/>
      <c r="C27" s="55"/>
      <c r="D27" s="56"/>
      <c r="E27" s="55"/>
      <c r="F27" s="55"/>
      <c r="G27" s="55"/>
    </row>
    <row r="28" spans="1:7" ht="17.100000000000001" customHeight="1">
      <c r="A28" s="55"/>
      <c r="B28" s="55"/>
      <c r="C28" s="55"/>
      <c r="D28" s="56"/>
      <c r="E28" s="55"/>
      <c r="F28" s="55"/>
      <c r="G28" s="55"/>
    </row>
    <row r="29" spans="1:7" ht="17.100000000000001" customHeight="1">
      <c r="A29" s="55"/>
      <c r="B29" s="55"/>
      <c r="C29" s="55"/>
      <c r="D29" s="56"/>
      <c r="E29" s="55"/>
      <c r="F29" s="55"/>
      <c r="G29" s="55"/>
    </row>
    <row r="30" spans="1:7" ht="17.100000000000001" customHeight="1">
      <c r="A30" s="55"/>
      <c r="B30" s="55"/>
      <c r="C30" s="55"/>
      <c r="D30" s="56"/>
      <c r="E30" s="55"/>
      <c r="F30" s="55"/>
      <c r="G30" s="55"/>
    </row>
    <row r="31" spans="1:7" ht="17.100000000000001" customHeight="1">
      <c r="A31" s="55"/>
      <c r="B31" s="55"/>
      <c r="C31" s="55"/>
      <c r="D31" s="56"/>
      <c r="E31" s="55"/>
      <c r="F31" s="55"/>
      <c r="G31" s="55"/>
    </row>
    <row r="32" spans="1:7" ht="17.100000000000001" customHeight="1">
      <c r="A32" s="55"/>
      <c r="B32" s="55"/>
      <c r="C32" s="55"/>
      <c r="D32" s="56"/>
      <c r="E32" s="55"/>
      <c r="F32" s="55"/>
      <c r="G32" s="55"/>
    </row>
    <row r="33" spans="1:7" ht="17.100000000000001" customHeight="1">
      <c r="A33" s="55"/>
      <c r="B33" s="55"/>
      <c r="C33" s="55"/>
      <c r="D33" s="56"/>
      <c r="E33" s="55"/>
      <c r="F33" s="55"/>
      <c r="G33" s="55"/>
    </row>
    <row r="34" spans="1:7" ht="17.100000000000001" customHeight="1">
      <c r="A34" s="55"/>
      <c r="B34" s="55"/>
      <c r="C34" s="55"/>
      <c r="D34" s="56"/>
      <c r="E34" s="55"/>
      <c r="F34" s="55"/>
      <c r="G34" s="55"/>
    </row>
    <row r="35" spans="1:7" ht="17.100000000000001" customHeight="1">
      <c r="A35" s="55"/>
      <c r="B35" s="55"/>
      <c r="C35" s="55"/>
      <c r="D35" s="56"/>
      <c r="E35" s="55"/>
      <c r="F35" s="55"/>
      <c r="G35" s="55"/>
    </row>
    <row r="36" spans="1:7" ht="17.100000000000001" customHeight="1">
      <c r="A36" s="55"/>
      <c r="B36" s="55"/>
      <c r="C36" s="55"/>
      <c r="D36" s="56"/>
      <c r="E36" s="55"/>
      <c r="F36" s="55"/>
      <c r="G36" s="55"/>
    </row>
    <row r="37" spans="1:7" ht="17.100000000000001" customHeight="1">
      <c r="A37" s="55"/>
      <c r="B37" s="55"/>
      <c r="C37" s="55"/>
      <c r="D37" s="56"/>
      <c r="E37" s="55"/>
      <c r="F37" s="55"/>
      <c r="G37" s="55"/>
    </row>
    <row r="38" spans="1:7" ht="17.100000000000001" customHeight="1">
      <c r="A38" s="55"/>
      <c r="B38" s="55"/>
      <c r="C38" s="55"/>
      <c r="D38" s="56"/>
      <c r="E38" s="55"/>
      <c r="F38" s="55"/>
      <c r="G38" s="55"/>
    </row>
    <row r="39" spans="1:7" ht="17.100000000000001" customHeight="1">
      <c r="A39" s="55"/>
      <c r="B39" s="55"/>
      <c r="C39" s="55"/>
      <c r="D39" s="56"/>
      <c r="E39" s="55"/>
      <c r="F39" s="55"/>
      <c r="G39" s="55"/>
    </row>
    <row r="40" spans="1:7" ht="17.100000000000001" customHeight="1">
      <c r="A40" s="55"/>
      <c r="B40" s="55"/>
      <c r="C40" s="55"/>
      <c r="D40" s="56"/>
      <c r="E40" s="55"/>
      <c r="F40" s="55"/>
      <c r="G40" s="55"/>
    </row>
    <row r="41" spans="1:7" ht="17.100000000000001" customHeight="1">
      <c r="A41" s="55"/>
      <c r="B41" s="55"/>
      <c r="C41" s="55"/>
      <c r="D41" s="56"/>
      <c r="E41" s="55"/>
      <c r="F41" s="55"/>
      <c r="G41" s="55"/>
    </row>
    <row r="42" spans="1:7" ht="17.100000000000001" customHeight="1">
      <c r="A42" s="55"/>
      <c r="B42" s="55"/>
      <c r="C42" s="55"/>
      <c r="D42" s="56"/>
      <c r="E42" s="55"/>
      <c r="F42" s="55"/>
      <c r="G42" s="55"/>
    </row>
    <row r="43" spans="1:7" ht="17.100000000000001" customHeight="1">
      <c r="A43" s="55"/>
      <c r="B43" s="55"/>
      <c r="C43" s="55"/>
      <c r="D43" s="56"/>
      <c r="E43" s="55"/>
      <c r="F43" s="55"/>
      <c r="G43" s="55"/>
    </row>
    <row r="44" spans="1:7" ht="17.100000000000001" customHeight="1">
      <c r="A44" s="55"/>
      <c r="B44" s="55"/>
      <c r="C44" s="55"/>
      <c r="D44" s="56"/>
      <c r="E44" s="55"/>
      <c r="F44" s="55"/>
      <c r="G44" s="55"/>
    </row>
    <row r="45" spans="1:7" ht="17.100000000000001" customHeight="1">
      <c r="A45" s="55"/>
      <c r="B45" s="55"/>
      <c r="C45" s="55"/>
      <c r="D45" s="56"/>
      <c r="E45" s="55"/>
      <c r="F45" s="55"/>
      <c r="G45" s="55"/>
    </row>
    <row r="46" spans="1:7" ht="17.100000000000001" customHeight="1">
      <c r="A46" s="55"/>
      <c r="B46" s="55"/>
      <c r="C46" s="55"/>
      <c r="D46" s="56"/>
      <c r="E46" s="55"/>
      <c r="F46" s="55"/>
      <c r="G46" s="55"/>
    </row>
    <row r="47" spans="1:7" ht="17.100000000000001" customHeight="1">
      <c r="A47" s="55"/>
      <c r="B47" s="55"/>
      <c r="C47" s="55"/>
      <c r="D47" s="56"/>
      <c r="E47" s="55"/>
      <c r="F47" s="55"/>
      <c r="G47" s="55"/>
    </row>
    <row r="48" spans="1:7" ht="17.100000000000001" customHeight="1">
      <c r="A48" s="55"/>
      <c r="B48" s="55"/>
      <c r="C48" s="55"/>
      <c r="D48" s="56"/>
      <c r="E48" s="55"/>
      <c r="F48" s="55"/>
      <c r="G48" s="55"/>
    </row>
    <row r="49" spans="1:7" ht="17.100000000000001" customHeight="1">
      <c r="A49" s="55"/>
      <c r="B49" s="55"/>
      <c r="C49" s="55"/>
      <c r="D49" s="56"/>
      <c r="E49" s="55"/>
      <c r="F49" s="55"/>
      <c r="G49" s="55"/>
    </row>
    <row r="50" spans="1:7" ht="17.100000000000001" customHeight="1">
      <c r="A50" s="55"/>
      <c r="B50" s="55"/>
      <c r="C50" s="55"/>
      <c r="D50" s="56"/>
      <c r="E50" s="55"/>
      <c r="F50" s="55"/>
      <c r="G50" s="55"/>
    </row>
    <row r="51" spans="1:7" ht="17.100000000000001" customHeight="1">
      <c r="A51" s="55"/>
      <c r="B51" s="55"/>
      <c r="C51" s="55"/>
      <c r="D51" s="56"/>
      <c r="E51" s="55"/>
      <c r="F51" s="55"/>
      <c r="G51" s="55"/>
    </row>
    <row r="52" spans="1:7" ht="17.100000000000001" customHeight="1">
      <c r="A52" s="55"/>
      <c r="B52" s="55"/>
      <c r="C52" s="55"/>
      <c r="D52" s="56"/>
      <c r="E52" s="55"/>
      <c r="F52" s="55"/>
      <c r="G52" s="55"/>
    </row>
    <row r="53" spans="1:7" ht="17.100000000000001" customHeight="1">
      <c r="A53" s="55"/>
      <c r="B53" s="55"/>
      <c r="C53" s="55"/>
      <c r="D53" s="56"/>
      <c r="E53" s="55"/>
      <c r="F53" s="55"/>
      <c r="G53" s="55"/>
    </row>
    <row r="54" spans="1:7" ht="17.100000000000001" customHeight="1">
      <c r="A54" s="55"/>
      <c r="B54" s="55"/>
      <c r="C54" s="55"/>
      <c r="D54" s="56"/>
      <c r="E54" s="55"/>
      <c r="F54" s="55"/>
      <c r="G54" s="55"/>
    </row>
    <row r="55" spans="1:7" ht="17.100000000000001" customHeight="1">
      <c r="A55" s="55"/>
      <c r="B55" s="55"/>
      <c r="C55" s="55"/>
      <c r="D55" s="56"/>
      <c r="E55" s="55"/>
      <c r="F55" s="55"/>
      <c r="G55" s="55"/>
    </row>
    <row r="56" spans="1:7" ht="17.100000000000001" customHeight="1">
      <c r="A56" s="55"/>
      <c r="B56" s="55"/>
      <c r="C56" s="55"/>
      <c r="D56" s="56"/>
      <c r="E56" s="55"/>
      <c r="F56" s="55"/>
      <c r="G56" s="55"/>
    </row>
    <row r="57" spans="1:7" ht="17.100000000000001" customHeight="1">
      <c r="A57" s="55"/>
      <c r="B57" s="55"/>
      <c r="C57" s="55"/>
      <c r="D57" s="56"/>
      <c r="E57" s="55"/>
      <c r="F57" s="55"/>
      <c r="G57" s="55"/>
    </row>
    <row r="58" spans="1:7" ht="17.100000000000001" customHeight="1">
      <c r="A58" s="55"/>
      <c r="B58" s="55"/>
      <c r="C58" s="55"/>
      <c r="D58" s="56"/>
      <c r="E58" s="55"/>
      <c r="F58" s="55"/>
      <c r="G58" s="55"/>
    </row>
    <row r="59" spans="1:7" ht="17.100000000000001" customHeight="1">
      <c r="A59" s="55"/>
      <c r="B59" s="55"/>
      <c r="C59" s="55"/>
      <c r="D59" s="56"/>
      <c r="E59" s="55"/>
      <c r="F59" s="55"/>
      <c r="G59" s="55"/>
    </row>
    <row r="60" spans="1:7" ht="17.100000000000001" customHeight="1">
      <c r="A60" s="55"/>
      <c r="B60" s="55"/>
      <c r="C60" s="55"/>
      <c r="D60" s="56"/>
      <c r="E60" s="55"/>
      <c r="F60" s="55"/>
      <c r="G60" s="55"/>
    </row>
    <row r="61" spans="1:7" ht="17.100000000000001" customHeight="1">
      <c r="A61" s="55"/>
      <c r="B61" s="55"/>
      <c r="C61" s="55"/>
      <c r="D61" s="56"/>
      <c r="E61" s="55"/>
      <c r="F61" s="55"/>
      <c r="G61" s="55"/>
    </row>
    <row r="62" spans="1:7" ht="17.100000000000001" customHeight="1">
      <c r="A62" s="55"/>
      <c r="B62" s="55"/>
      <c r="C62" s="55"/>
      <c r="D62" s="56"/>
      <c r="E62" s="55"/>
      <c r="F62" s="55"/>
      <c r="G62" s="55"/>
    </row>
    <row r="63" spans="1:7" ht="17.100000000000001" customHeight="1">
      <c r="A63" s="55"/>
      <c r="B63" s="55"/>
      <c r="C63" s="55"/>
      <c r="D63" s="56"/>
      <c r="E63" s="55"/>
      <c r="F63" s="55"/>
      <c r="G63" s="55"/>
    </row>
    <row r="64" spans="1:7" ht="17.100000000000001" customHeight="1">
      <c r="A64" s="55"/>
      <c r="B64" s="55"/>
      <c r="C64" s="55"/>
      <c r="D64" s="56"/>
      <c r="E64" s="55"/>
      <c r="F64" s="55"/>
      <c r="G64" s="55"/>
    </row>
    <row r="65" spans="1:7" ht="17.100000000000001" customHeight="1">
      <c r="A65" s="55"/>
      <c r="B65" s="55"/>
      <c r="C65" s="55"/>
      <c r="D65" s="56"/>
      <c r="E65" s="55"/>
      <c r="F65" s="55"/>
      <c r="G65" s="55"/>
    </row>
    <row r="66" spans="1:7" ht="17.100000000000001" customHeight="1">
      <c r="A66" s="55"/>
      <c r="B66" s="55"/>
      <c r="C66" s="55"/>
      <c r="D66" s="56"/>
      <c r="E66" s="55"/>
      <c r="F66" s="55"/>
      <c r="G66" s="55"/>
    </row>
    <row r="67" spans="1:7" ht="17.100000000000001" customHeight="1">
      <c r="A67" s="55"/>
      <c r="B67" s="55"/>
      <c r="C67" s="55"/>
      <c r="D67" s="56"/>
      <c r="E67" s="55"/>
      <c r="F67" s="55"/>
      <c r="G67" s="55"/>
    </row>
    <row r="68" spans="1:7" ht="17.100000000000001" customHeight="1">
      <c r="A68" s="55"/>
      <c r="B68" s="55"/>
      <c r="C68" s="55"/>
      <c r="D68" s="56"/>
      <c r="E68" s="55"/>
      <c r="F68" s="55"/>
      <c r="G68" s="55"/>
    </row>
    <row r="69" spans="1:7" ht="17.100000000000001" customHeight="1">
      <c r="A69" s="55"/>
      <c r="B69" s="55"/>
      <c r="C69" s="55"/>
      <c r="D69" s="56"/>
      <c r="E69" s="55"/>
      <c r="F69" s="55"/>
      <c r="G69" s="55"/>
    </row>
    <row r="70" spans="1:7" ht="17.100000000000001" customHeight="1">
      <c r="A70" s="55"/>
      <c r="B70" s="55"/>
      <c r="C70" s="55"/>
      <c r="D70" s="56"/>
      <c r="E70" s="55"/>
      <c r="F70" s="55"/>
      <c r="G70" s="55"/>
    </row>
    <row r="71" spans="1:7" ht="17.100000000000001" customHeight="1">
      <c r="A71" s="55"/>
      <c r="B71" s="55"/>
      <c r="C71" s="55"/>
      <c r="D71" s="56"/>
      <c r="E71" s="55"/>
      <c r="F71" s="55"/>
      <c r="G71" s="55"/>
    </row>
    <row r="72" spans="1:7" ht="17.100000000000001" customHeight="1">
      <c r="A72" s="55"/>
      <c r="B72" s="55"/>
      <c r="C72" s="55"/>
      <c r="D72" s="56"/>
      <c r="E72" s="55"/>
      <c r="F72" s="55"/>
      <c r="G72" s="55"/>
    </row>
    <row r="73" spans="1:7" ht="17.100000000000001" customHeight="1">
      <c r="A73" s="55"/>
      <c r="B73" s="55"/>
      <c r="C73" s="55"/>
      <c r="D73" s="56"/>
      <c r="E73" s="55"/>
      <c r="F73" s="55"/>
      <c r="G73" s="55"/>
    </row>
    <row r="74" spans="1:7" ht="17.100000000000001" customHeight="1">
      <c r="A74" s="55"/>
      <c r="B74" s="55"/>
      <c r="C74" s="55"/>
      <c r="D74" s="56"/>
      <c r="E74" s="55"/>
      <c r="F74" s="55"/>
      <c r="G74" s="55"/>
    </row>
    <row r="75" spans="1:7" ht="17.100000000000001" customHeight="1">
      <c r="A75" s="55"/>
      <c r="B75" s="55"/>
      <c r="C75" s="55"/>
      <c r="D75" s="56"/>
      <c r="E75" s="55"/>
      <c r="F75" s="55"/>
      <c r="G75" s="55"/>
    </row>
    <row r="76" spans="1:7" ht="17.100000000000001" customHeight="1">
      <c r="A76" s="55"/>
      <c r="B76" s="55"/>
      <c r="C76" s="55"/>
      <c r="D76" s="56"/>
      <c r="E76" s="55"/>
      <c r="F76" s="55"/>
      <c r="G76" s="55"/>
    </row>
    <row r="77" spans="1:7" ht="17.100000000000001" customHeight="1">
      <c r="A77" s="55"/>
      <c r="B77" s="55"/>
      <c r="C77" s="55"/>
      <c r="D77" s="56"/>
      <c r="E77" s="55"/>
      <c r="F77" s="55"/>
      <c r="G77" s="55"/>
    </row>
    <row r="78" spans="1:7" ht="17.100000000000001" customHeight="1">
      <c r="A78" s="55"/>
      <c r="B78" s="55"/>
      <c r="C78" s="55"/>
      <c r="D78" s="56"/>
      <c r="E78" s="55"/>
      <c r="F78" s="55"/>
      <c r="G78" s="55"/>
    </row>
    <row r="79" spans="1:7" ht="17.100000000000001" customHeight="1">
      <c r="A79" s="55"/>
      <c r="B79" s="55"/>
      <c r="C79" s="55"/>
      <c r="D79" s="56"/>
      <c r="E79" s="55"/>
      <c r="F79" s="55"/>
      <c r="G79" s="55"/>
    </row>
    <row r="80" spans="1:7" ht="17.100000000000001" customHeight="1">
      <c r="A80" s="55"/>
      <c r="B80" s="55"/>
      <c r="C80" s="55"/>
      <c r="D80" s="56"/>
      <c r="E80" s="55"/>
      <c r="F80" s="55"/>
      <c r="G80" s="55"/>
    </row>
    <row r="81" spans="1:7" ht="17.100000000000001" customHeight="1">
      <c r="A81" s="55"/>
      <c r="B81" s="55"/>
      <c r="C81" s="55"/>
      <c r="D81" s="56"/>
      <c r="E81" s="55"/>
      <c r="F81" s="55"/>
      <c r="G81" s="55"/>
    </row>
    <row r="82" spans="1:7" ht="17.100000000000001" customHeight="1">
      <c r="A82" s="55"/>
      <c r="B82" s="55"/>
      <c r="C82" s="55"/>
      <c r="D82" s="56"/>
      <c r="E82" s="55"/>
      <c r="F82" s="55"/>
      <c r="G82" s="55"/>
    </row>
    <row r="83" spans="1:7" ht="17.100000000000001" customHeight="1">
      <c r="A83" s="55"/>
      <c r="B83" s="55"/>
      <c r="C83" s="55"/>
      <c r="D83" s="56"/>
      <c r="E83" s="55"/>
      <c r="F83" s="55"/>
      <c r="G83" s="55"/>
    </row>
    <row r="84" spans="1:7" ht="17.100000000000001" customHeight="1">
      <c r="A84" s="55"/>
      <c r="B84" s="55"/>
      <c r="C84" s="55"/>
      <c r="D84" s="56"/>
      <c r="E84" s="55"/>
      <c r="F84" s="55"/>
      <c r="G84" s="55"/>
    </row>
    <row r="85" spans="1:7" ht="17.100000000000001" customHeight="1">
      <c r="A85" s="55"/>
      <c r="B85" s="55"/>
      <c r="C85" s="55"/>
      <c r="D85" s="56"/>
      <c r="E85" s="55"/>
      <c r="F85" s="55"/>
      <c r="G85" s="55"/>
    </row>
    <row r="86" spans="1:7" ht="17.100000000000001" customHeight="1">
      <c r="A86" s="55"/>
      <c r="B86" s="55"/>
      <c r="C86" s="55"/>
      <c r="D86" s="56"/>
      <c r="E86" s="55"/>
      <c r="F86" s="55"/>
      <c r="G86" s="55"/>
    </row>
    <row r="87" spans="1:7" ht="17.100000000000001" customHeight="1">
      <c r="A87" s="55"/>
      <c r="B87" s="55"/>
      <c r="C87" s="55"/>
      <c r="D87" s="56"/>
      <c r="E87" s="55"/>
      <c r="F87" s="55"/>
      <c r="G87" s="55"/>
    </row>
    <row r="88" spans="1:7" ht="17.100000000000001" customHeight="1">
      <c r="A88" s="55"/>
      <c r="B88" s="55"/>
      <c r="C88" s="55"/>
      <c r="D88" s="56"/>
      <c r="E88" s="55"/>
      <c r="F88" s="55"/>
      <c r="G88" s="55"/>
    </row>
    <row r="89" spans="1:7" ht="17.100000000000001" customHeight="1">
      <c r="A89" s="55"/>
      <c r="B89" s="55"/>
      <c r="C89" s="55"/>
      <c r="D89" s="56"/>
      <c r="E89" s="55"/>
      <c r="F89" s="55"/>
      <c r="G89" s="55"/>
    </row>
    <row r="90" spans="1:7" ht="17.100000000000001" customHeight="1">
      <c r="A90" s="55"/>
      <c r="B90" s="55"/>
      <c r="C90" s="55"/>
      <c r="D90" s="56"/>
      <c r="E90" s="55"/>
      <c r="F90" s="55"/>
      <c r="G90" s="55"/>
    </row>
    <row r="91" spans="1:7" ht="17.100000000000001" customHeight="1">
      <c r="A91" s="55"/>
      <c r="B91" s="55"/>
      <c r="C91" s="55"/>
      <c r="D91" s="56"/>
      <c r="E91" s="55"/>
      <c r="F91" s="55"/>
      <c r="G91" s="55"/>
    </row>
    <row r="92" spans="1:7" ht="17.100000000000001" customHeight="1">
      <c r="A92" s="55"/>
      <c r="B92" s="55"/>
      <c r="C92" s="55"/>
      <c r="D92" s="56"/>
      <c r="E92" s="55"/>
      <c r="F92" s="55"/>
      <c r="G92" s="55"/>
    </row>
    <row r="93" spans="1:7" ht="17.100000000000001" customHeight="1">
      <c r="A93" s="55"/>
      <c r="B93" s="55"/>
      <c r="C93" s="55"/>
      <c r="D93" s="56"/>
      <c r="E93" s="55"/>
      <c r="F93" s="55"/>
      <c r="G93" s="55"/>
    </row>
    <row r="94" spans="1:7" ht="17.100000000000001" customHeight="1">
      <c r="A94" s="55"/>
      <c r="B94" s="55"/>
      <c r="C94" s="55"/>
      <c r="D94" s="56"/>
      <c r="E94" s="55"/>
      <c r="F94" s="55"/>
      <c r="G94" s="55"/>
    </row>
    <row r="95" spans="1:7" ht="17.100000000000001" customHeight="1">
      <c r="A95" s="55"/>
      <c r="B95" s="55"/>
      <c r="C95" s="55"/>
      <c r="D95" s="56"/>
      <c r="E95" s="55"/>
      <c r="F95" s="55"/>
      <c r="G95" s="55"/>
    </row>
    <row r="96" spans="1:7" ht="17.100000000000001" customHeight="1">
      <c r="A96" s="55"/>
      <c r="B96" s="55"/>
      <c r="C96" s="55"/>
      <c r="D96" s="56"/>
      <c r="E96" s="55"/>
      <c r="F96" s="55"/>
      <c r="G96" s="55"/>
    </row>
    <row r="97" spans="1:7" ht="17.100000000000001" customHeight="1">
      <c r="A97" s="55"/>
      <c r="B97" s="55"/>
      <c r="C97" s="55"/>
      <c r="D97" s="56"/>
      <c r="E97" s="55"/>
      <c r="F97" s="55"/>
      <c r="G97" s="55"/>
    </row>
    <row r="98" spans="1:7" ht="17.100000000000001" customHeight="1">
      <c r="A98" s="55"/>
      <c r="B98" s="55"/>
      <c r="C98" s="55"/>
      <c r="D98" s="56"/>
      <c r="E98" s="55"/>
      <c r="F98" s="55"/>
      <c r="G98" s="55"/>
    </row>
    <row r="99" spans="1:7" ht="17.100000000000001" customHeight="1">
      <c r="A99" s="55"/>
      <c r="B99" s="55"/>
      <c r="C99" s="55"/>
      <c r="D99" s="56"/>
      <c r="E99" s="55"/>
      <c r="F99" s="55"/>
      <c r="G99" s="55"/>
    </row>
    <row r="100" spans="1:7" ht="17.100000000000001" customHeight="1">
      <c r="A100" s="55"/>
      <c r="B100" s="55"/>
      <c r="C100" s="55"/>
      <c r="D100" s="56"/>
      <c r="E100" s="55"/>
      <c r="F100" s="55"/>
      <c r="G100" s="55"/>
    </row>
    <row r="101" spans="1:7" ht="17.100000000000001" customHeight="1">
      <c r="A101" s="55"/>
      <c r="B101" s="55"/>
      <c r="C101" s="55"/>
      <c r="D101" s="56"/>
      <c r="E101" s="55"/>
      <c r="F101" s="55"/>
      <c r="G101" s="55"/>
    </row>
    <row r="102" spans="1:7" ht="17.100000000000001" customHeight="1">
      <c r="A102" s="55"/>
      <c r="B102" s="55"/>
      <c r="C102" s="55"/>
      <c r="D102" s="56"/>
      <c r="E102" s="55"/>
      <c r="F102" s="55"/>
      <c r="G102" s="55"/>
    </row>
  </sheetData>
  <mergeCells count="5">
    <mergeCell ref="A2:G2"/>
    <mergeCell ref="I2:K2"/>
    <mergeCell ref="L2:M2"/>
    <mergeCell ref="N2:O2"/>
    <mergeCell ref="P2:Q2"/>
  </mergeCells>
  <phoneticPr fontId="54" type="noConversion"/>
  <dataValidations count="4">
    <dataValidation type="list" allowBlank="1" showInputMessage="1" showErrorMessage="1" sqref="D2 D4:D1048576" xr:uid="{00000000-0002-0000-0100-000000000000}">
      <formula1>"1,2,3,4,5,6,7,8,9,10"</formula1>
    </dataValidation>
    <dataValidation type="list" allowBlank="1" showInputMessage="1" showErrorMessage="1" sqref="F4:F15" xr:uid="{00000000-0002-0000-0100-000001000000}">
      <formula1>"国家,行业,团体"</formula1>
    </dataValidation>
    <dataValidation type="list" allowBlank="1" showInputMessage="1" showErrorMessage="1" sqref="F2 F16:F1048576" xr:uid="{00000000-0002-0000-0100-000002000000}">
      <formula1>"国家,行业,团体,国际"</formula1>
    </dataValidation>
    <dataValidation type="list" allowBlank="1" showInputMessage="1" showErrorMessage="1" sqref="G2 G4:G1048576" xr:uid="{00000000-0002-0000-0100-000003000000}">
      <formula1>"制定,修订"</formula1>
    </dataValidation>
  </dataValidations>
  <pageMargins left="0.75" right="0.75" top="1" bottom="1" header="0.5" footer="0.5"/>
  <ignoredErrors>
    <ignoredError sqref="P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"/>
  <sheetViews>
    <sheetView workbookViewId="0">
      <selection activeCell="B7" sqref="B7:J7"/>
    </sheetView>
  </sheetViews>
  <sheetFormatPr defaultColWidth="9" defaultRowHeight="14.4"/>
  <cols>
    <col min="7" max="7" width="11.33203125" customWidth="1"/>
    <col min="8" max="8" width="13.44140625" customWidth="1"/>
    <col min="9" max="9" width="15" customWidth="1"/>
    <col min="10" max="10" width="17.33203125" customWidth="1"/>
  </cols>
  <sheetData>
    <row r="1" spans="1:16" ht="28.35" customHeight="1">
      <c r="A1" s="295" t="s">
        <v>134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6" ht="30" customHeight="1">
      <c r="A2" s="29" t="s">
        <v>40</v>
      </c>
      <c r="B2" s="292" t="s">
        <v>50</v>
      </c>
      <c r="C2" s="292"/>
      <c r="D2" s="292" t="s">
        <v>51</v>
      </c>
      <c r="E2" s="292"/>
      <c r="F2" s="293" t="s">
        <v>52</v>
      </c>
      <c r="G2" s="294"/>
      <c r="H2" s="37" t="s">
        <v>53</v>
      </c>
      <c r="I2" s="40" t="s">
        <v>54</v>
      </c>
      <c r="J2" s="29" t="s">
        <v>55</v>
      </c>
    </row>
    <row r="3" spans="1:16" ht="30" customHeight="1">
      <c r="A3" s="287">
        <v>1</v>
      </c>
      <c r="B3" s="129"/>
      <c r="C3" s="131"/>
      <c r="D3" s="204"/>
      <c r="E3" s="204"/>
      <c r="F3" s="129"/>
      <c r="G3" s="131"/>
      <c r="H3" s="38"/>
      <c r="I3" s="41"/>
      <c r="J3" s="38"/>
    </row>
    <row r="4" spans="1:16" ht="77.400000000000006" customHeight="1">
      <c r="A4" s="288"/>
      <c r="B4" s="284" t="s">
        <v>135</v>
      </c>
      <c r="C4" s="285"/>
      <c r="D4" s="285"/>
      <c r="E4" s="285"/>
      <c r="F4" s="285"/>
      <c r="G4" s="285"/>
      <c r="H4" s="285"/>
      <c r="I4" s="285"/>
      <c r="J4" s="286"/>
    </row>
    <row r="5" spans="1:16" ht="30" customHeight="1">
      <c r="A5" s="289">
        <v>2</v>
      </c>
      <c r="B5" s="292" t="s">
        <v>50</v>
      </c>
      <c r="C5" s="292"/>
      <c r="D5" s="292" t="s">
        <v>51</v>
      </c>
      <c r="E5" s="292"/>
      <c r="F5" s="293" t="s">
        <v>52</v>
      </c>
      <c r="G5" s="294"/>
      <c r="H5" s="39" t="s">
        <v>53</v>
      </c>
      <c r="I5" s="40" t="s">
        <v>54</v>
      </c>
      <c r="J5" s="29" t="s">
        <v>55</v>
      </c>
    </row>
    <row r="6" spans="1:16" ht="30" customHeight="1">
      <c r="A6" s="290"/>
      <c r="B6" s="129"/>
      <c r="C6" s="131"/>
      <c r="D6" s="204"/>
      <c r="E6" s="204"/>
      <c r="F6" s="129"/>
      <c r="G6" s="131"/>
      <c r="H6" s="38"/>
      <c r="I6" s="41"/>
      <c r="J6" s="38"/>
    </row>
    <row r="7" spans="1:16" ht="75.599999999999994" customHeight="1">
      <c r="A7" s="291"/>
      <c r="B7" s="284" t="s">
        <v>245</v>
      </c>
      <c r="C7" s="285"/>
      <c r="D7" s="285"/>
      <c r="E7" s="285"/>
      <c r="F7" s="285"/>
      <c r="G7" s="285"/>
      <c r="H7" s="285"/>
      <c r="I7" s="285"/>
      <c r="J7" s="286"/>
    </row>
    <row r="8" spans="1:16" ht="30" customHeight="1">
      <c r="A8" s="289">
        <v>3</v>
      </c>
      <c r="B8" s="292" t="s">
        <v>50</v>
      </c>
      <c r="C8" s="292"/>
      <c r="D8" s="292" t="s">
        <v>51</v>
      </c>
      <c r="E8" s="292"/>
      <c r="F8" s="293" t="s">
        <v>52</v>
      </c>
      <c r="G8" s="294"/>
      <c r="H8" s="39" t="s">
        <v>53</v>
      </c>
      <c r="I8" s="40" t="s">
        <v>54</v>
      </c>
      <c r="J8" s="29" t="s">
        <v>55</v>
      </c>
      <c r="P8" s="42" t="s">
        <v>137</v>
      </c>
    </row>
    <row r="9" spans="1:16" ht="30" customHeight="1">
      <c r="A9" s="290"/>
      <c r="B9" s="129"/>
      <c r="C9" s="131"/>
      <c r="D9" s="204"/>
      <c r="E9" s="204"/>
      <c r="F9" s="129"/>
      <c r="G9" s="131"/>
      <c r="H9" s="38"/>
      <c r="I9" s="41"/>
      <c r="J9" s="38"/>
    </row>
    <row r="10" spans="1:16" ht="66.599999999999994" customHeight="1">
      <c r="A10" s="291"/>
      <c r="B10" s="284" t="s">
        <v>136</v>
      </c>
      <c r="C10" s="285"/>
      <c r="D10" s="285"/>
      <c r="E10" s="285"/>
      <c r="F10" s="285"/>
      <c r="G10" s="285"/>
      <c r="H10" s="285"/>
      <c r="I10" s="285"/>
      <c r="J10" s="286"/>
    </row>
    <row r="11" spans="1:16" ht="30" customHeight="1">
      <c r="A11" s="289">
        <v>4</v>
      </c>
      <c r="B11" s="292" t="s">
        <v>50</v>
      </c>
      <c r="C11" s="292"/>
      <c r="D11" s="292" t="s">
        <v>51</v>
      </c>
      <c r="E11" s="292"/>
      <c r="F11" s="293" t="s">
        <v>52</v>
      </c>
      <c r="G11" s="294"/>
      <c r="H11" s="39" t="s">
        <v>53</v>
      </c>
      <c r="I11" s="40" t="s">
        <v>54</v>
      </c>
      <c r="J11" s="29" t="s">
        <v>55</v>
      </c>
    </row>
    <row r="12" spans="1:16" ht="30" customHeight="1">
      <c r="A12" s="290"/>
      <c r="B12" s="129"/>
      <c r="C12" s="131"/>
      <c r="D12" s="204"/>
      <c r="E12" s="204"/>
      <c r="F12" s="129"/>
      <c r="G12" s="131"/>
      <c r="H12" s="38"/>
      <c r="I12" s="41"/>
      <c r="J12" s="38"/>
    </row>
    <row r="13" spans="1:16" ht="61.95" customHeight="1">
      <c r="A13" s="291"/>
      <c r="B13" s="284" t="s">
        <v>136</v>
      </c>
      <c r="C13" s="285"/>
      <c r="D13" s="285"/>
      <c r="E13" s="285"/>
      <c r="F13" s="285"/>
      <c r="G13" s="285"/>
      <c r="H13" s="285"/>
      <c r="I13" s="285"/>
      <c r="J13" s="286"/>
    </row>
    <row r="14" spans="1:16" ht="30" customHeight="1">
      <c r="A14" s="289">
        <v>5</v>
      </c>
      <c r="B14" s="292" t="s">
        <v>50</v>
      </c>
      <c r="C14" s="292"/>
      <c r="D14" s="292" t="s">
        <v>51</v>
      </c>
      <c r="E14" s="292"/>
      <c r="F14" s="293" t="s">
        <v>52</v>
      </c>
      <c r="G14" s="294"/>
      <c r="H14" s="39" t="s">
        <v>53</v>
      </c>
      <c r="I14" s="40" t="s">
        <v>54</v>
      </c>
      <c r="J14" s="29" t="s">
        <v>55</v>
      </c>
    </row>
    <row r="15" spans="1:16" ht="30" customHeight="1">
      <c r="A15" s="290"/>
      <c r="B15" s="129"/>
      <c r="C15" s="131"/>
      <c r="D15" s="204"/>
      <c r="E15" s="204"/>
      <c r="F15" s="129"/>
      <c r="G15" s="131"/>
      <c r="H15" s="38"/>
      <c r="I15" s="41"/>
      <c r="J15" s="38"/>
    </row>
    <row r="16" spans="1:16" ht="58.35" customHeight="1">
      <c r="A16" s="291"/>
      <c r="B16" s="284" t="s">
        <v>136</v>
      </c>
      <c r="C16" s="285"/>
      <c r="D16" s="285"/>
      <c r="E16" s="285"/>
      <c r="F16" s="285"/>
      <c r="G16" s="285"/>
      <c r="H16" s="285"/>
      <c r="I16" s="285"/>
      <c r="J16" s="286"/>
    </row>
    <row r="17" spans="1:10" ht="30" customHeight="1">
      <c r="A17" s="289">
        <v>6</v>
      </c>
      <c r="B17" s="292" t="s">
        <v>50</v>
      </c>
      <c r="C17" s="292"/>
      <c r="D17" s="292" t="s">
        <v>51</v>
      </c>
      <c r="E17" s="292"/>
      <c r="F17" s="293" t="s">
        <v>52</v>
      </c>
      <c r="G17" s="294"/>
      <c r="H17" s="39" t="s">
        <v>53</v>
      </c>
      <c r="I17" s="40" t="s">
        <v>54</v>
      </c>
      <c r="J17" s="29" t="s">
        <v>55</v>
      </c>
    </row>
    <row r="18" spans="1:10" ht="30" customHeight="1">
      <c r="A18" s="290"/>
      <c r="B18" s="129"/>
      <c r="C18" s="131"/>
      <c r="D18" s="204"/>
      <c r="E18" s="204"/>
      <c r="F18" s="129"/>
      <c r="G18" s="131"/>
      <c r="H18" s="38"/>
      <c r="I18" s="41"/>
      <c r="J18" s="38"/>
    </row>
    <row r="19" spans="1:10" ht="53.4" customHeight="1">
      <c r="A19" s="291"/>
      <c r="B19" s="284" t="s">
        <v>136</v>
      </c>
      <c r="C19" s="285"/>
      <c r="D19" s="285"/>
      <c r="E19" s="285"/>
      <c r="F19" s="285"/>
      <c r="G19" s="285"/>
      <c r="H19" s="285"/>
      <c r="I19" s="285"/>
      <c r="J19" s="286"/>
    </row>
    <row r="20" spans="1:10" ht="30" customHeight="1">
      <c r="A20" s="289">
        <v>7</v>
      </c>
      <c r="B20" s="292" t="s">
        <v>50</v>
      </c>
      <c r="C20" s="292"/>
      <c r="D20" s="292" t="s">
        <v>51</v>
      </c>
      <c r="E20" s="292"/>
      <c r="F20" s="293" t="s">
        <v>52</v>
      </c>
      <c r="G20" s="294"/>
      <c r="H20" s="39" t="s">
        <v>53</v>
      </c>
      <c r="I20" s="40" t="s">
        <v>54</v>
      </c>
      <c r="J20" s="29" t="s">
        <v>55</v>
      </c>
    </row>
    <row r="21" spans="1:10" ht="30" customHeight="1">
      <c r="A21" s="290"/>
      <c r="B21" s="129"/>
      <c r="C21" s="131"/>
      <c r="D21" s="204"/>
      <c r="E21" s="204"/>
      <c r="F21" s="129"/>
      <c r="G21" s="131"/>
      <c r="H21" s="38"/>
      <c r="I21" s="41"/>
      <c r="J21" s="38"/>
    </row>
    <row r="22" spans="1:10" ht="71.400000000000006" customHeight="1">
      <c r="A22" s="291"/>
      <c r="B22" s="284" t="s">
        <v>136</v>
      </c>
      <c r="C22" s="285"/>
      <c r="D22" s="285"/>
      <c r="E22" s="285"/>
      <c r="F22" s="285"/>
      <c r="G22" s="285"/>
      <c r="H22" s="285"/>
      <c r="I22" s="285"/>
      <c r="J22" s="286"/>
    </row>
    <row r="23" spans="1:10" ht="30" customHeight="1">
      <c r="A23" s="289">
        <v>8</v>
      </c>
      <c r="B23" s="292" t="s">
        <v>50</v>
      </c>
      <c r="C23" s="292"/>
      <c r="D23" s="292" t="s">
        <v>51</v>
      </c>
      <c r="E23" s="292"/>
      <c r="F23" s="293" t="s">
        <v>52</v>
      </c>
      <c r="G23" s="294"/>
      <c r="H23" s="39" t="s">
        <v>53</v>
      </c>
      <c r="I23" s="40" t="s">
        <v>54</v>
      </c>
      <c r="J23" s="29" t="s">
        <v>55</v>
      </c>
    </row>
    <row r="24" spans="1:10" ht="30" customHeight="1">
      <c r="A24" s="290"/>
      <c r="B24" s="129"/>
      <c r="C24" s="131"/>
      <c r="D24" s="204"/>
      <c r="E24" s="204"/>
      <c r="F24" s="129"/>
      <c r="G24" s="131"/>
      <c r="H24" s="38"/>
      <c r="I24" s="41"/>
      <c r="J24" s="38"/>
    </row>
    <row r="25" spans="1:10" ht="73.349999999999994" customHeight="1">
      <c r="A25" s="291"/>
      <c r="B25" s="284" t="s">
        <v>136</v>
      </c>
      <c r="C25" s="285"/>
      <c r="D25" s="285"/>
      <c r="E25" s="285"/>
      <c r="F25" s="285"/>
      <c r="G25" s="285"/>
      <c r="H25" s="285"/>
      <c r="I25" s="285"/>
      <c r="J25" s="286"/>
    </row>
  </sheetData>
  <mergeCells count="65">
    <mergeCell ref="A1:J1"/>
    <mergeCell ref="B2:C2"/>
    <mergeCell ref="D2:E2"/>
    <mergeCell ref="F2:G2"/>
    <mergeCell ref="B3:C3"/>
    <mergeCell ref="D3:E3"/>
    <mergeCell ref="F3:G3"/>
    <mergeCell ref="B4:J4"/>
    <mergeCell ref="B5:C5"/>
    <mergeCell ref="D5:E5"/>
    <mergeCell ref="F5:G5"/>
    <mergeCell ref="B6:C6"/>
    <mergeCell ref="D6:E6"/>
    <mergeCell ref="F6:G6"/>
    <mergeCell ref="B7:J7"/>
    <mergeCell ref="B8:C8"/>
    <mergeCell ref="D8:E8"/>
    <mergeCell ref="F8:G8"/>
    <mergeCell ref="B9:C9"/>
    <mergeCell ref="D9:E9"/>
    <mergeCell ref="F9:G9"/>
    <mergeCell ref="B10:J10"/>
    <mergeCell ref="B11:C11"/>
    <mergeCell ref="D11:E11"/>
    <mergeCell ref="F11:G11"/>
    <mergeCell ref="B12:C12"/>
    <mergeCell ref="D12:E12"/>
    <mergeCell ref="F12:G12"/>
    <mergeCell ref="B13:J13"/>
    <mergeCell ref="B14:C14"/>
    <mergeCell ref="D14:E14"/>
    <mergeCell ref="F14:G14"/>
    <mergeCell ref="B15:C15"/>
    <mergeCell ref="D15:E15"/>
    <mergeCell ref="F15:G15"/>
    <mergeCell ref="B16:J16"/>
    <mergeCell ref="B17:C17"/>
    <mergeCell ref="D17:E17"/>
    <mergeCell ref="F17:G17"/>
    <mergeCell ref="B18:C18"/>
    <mergeCell ref="D18:E18"/>
    <mergeCell ref="F18:G18"/>
    <mergeCell ref="B19:J19"/>
    <mergeCell ref="B20:C20"/>
    <mergeCell ref="D20:E20"/>
    <mergeCell ref="F20:G20"/>
    <mergeCell ref="B21:C21"/>
    <mergeCell ref="D21:E21"/>
    <mergeCell ref="F21:G21"/>
    <mergeCell ref="B25:J25"/>
    <mergeCell ref="A3:A4"/>
    <mergeCell ref="A5:A7"/>
    <mergeCell ref="A8:A10"/>
    <mergeCell ref="A11:A13"/>
    <mergeCell ref="A14:A16"/>
    <mergeCell ref="A17:A19"/>
    <mergeCell ref="A20:A22"/>
    <mergeCell ref="A23:A25"/>
    <mergeCell ref="B22:J22"/>
    <mergeCell ref="B23:C23"/>
    <mergeCell ref="D23:E23"/>
    <mergeCell ref="F23:G23"/>
    <mergeCell ref="B24:C24"/>
    <mergeCell ref="D24:E24"/>
    <mergeCell ref="F24:G24"/>
  </mergeCells>
  <phoneticPr fontId="5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2"/>
  <sheetViews>
    <sheetView topLeftCell="A32" workbookViewId="0">
      <selection activeCell="A2" sqref="A2:F60"/>
    </sheetView>
  </sheetViews>
  <sheetFormatPr defaultColWidth="8.77734375" defaultRowHeight="20.100000000000001" customHeight="1"/>
  <cols>
    <col min="1" max="1" width="11.44140625" customWidth="1"/>
    <col min="2" max="2" width="22.77734375" customWidth="1"/>
    <col min="3" max="3" width="18.21875" customWidth="1"/>
    <col min="4" max="4" width="18.88671875" customWidth="1"/>
    <col min="5" max="5" width="17.44140625" customWidth="1"/>
    <col min="6" max="6" width="16.6640625" customWidth="1"/>
    <col min="7" max="7" width="18.21875" customWidth="1"/>
    <col min="8" max="8" width="8.6640625" style="25" hidden="1" customWidth="1"/>
    <col min="9" max="10" width="8.77734375" style="25" hidden="1" customWidth="1"/>
    <col min="11" max="11" width="8.21875" style="2" hidden="1" customWidth="1"/>
  </cols>
  <sheetData>
    <row r="1" spans="1:11" ht="20.100000000000001" hidden="1" customHeight="1">
      <c r="H1" s="26">
        <f>COUNTIF(E2:E301,"=发明")</f>
        <v>0</v>
      </c>
      <c r="I1" s="36">
        <f>COUNTIF(E2:E301,"=实用新型")</f>
        <v>0</v>
      </c>
      <c r="J1" s="36">
        <f>COUNTIF(E2:E301,"=外观设计专利")</f>
        <v>0</v>
      </c>
      <c r="K1" s="36">
        <f>COUNTIF(E2:E301,"=软件著作权")</f>
        <v>0</v>
      </c>
    </row>
    <row r="2" spans="1:11" ht="39" customHeight="1">
      <c r="A2" s="296" t="s">
        <v>138</v>
      </c>
      <c r="B2" s="296"/>
      <c r="C2" s="296"/>
      <c r="D2" s="296"/>
      <c r="E2" s="296"/>
      <c r="F2" s="296"/>
      <c r="G2" s="27"/>
      <c r="H2" s="25" t="s">
        <v>139</v>
      </c>
      <c r="I2" s="25" t="s">
        <v>140</v>
      </c>
      <c r="J2" s="25" t="s">
        <v>141</v>
      </c>
      <c r="K2" s="25" t="s">
        <v>59</v>
      </c>
    </row>
    <row r="3" spans="1:11" ht="25.95" customHeight="1">
      <c r="A3" s="5" t="s">
        <v>40</v>
      </c>
      <c r="B3" s="28" t="s">
        <v>142</v>
      </c>
      <c r="C3" s="29" t="s">
        <v>143</v>
      </c>
      <c r="D3" s="18" t="s">
        <v>144</v>
      </c>
      <c r="E3" s="18" t="s">
        <v>145</v>
      </c>
      <c r="F3" s="29" t="s">
        <v>146</v>
      </c>
      <c r="G3" s="27"/>
      <c r="K3" s="25"/>
    </row>
    <row r="4" spans="1:11" ht="20.100000000000001" customHeight="1">
      <c r="A4" s="6">
        <v>1</v>
      </c>
      <c r="B4" s="30"/>
      <c r="C4" s="31"/>
      <c r="D4" s="31"/>
      <c r="E4" s="32"/>
      <c r="F4" s="24"/>
      <c r="G4" s="27"/>
      <c r="H4" s="33"/>
      <c r="I4" s="33"/>
      <c r="J4" s="33"/>
      <c r="K4" s="33"/>
    </row>
    <row r="5" spans="1:11" ht="20.100000000000001" customHeight="1">
      <c r="A5" s="6">
        <v>2</v>
      </c>
      <c r="B5" s="30"/>
      <c r="C5" s="31"/>
      <c r="D5" s="31"/>
      <c r="E5" s="32"/>
      <c r="F5" s="24"/>
      <c r="G5" s="34"/>
    </row>
    <row r="6" spans="1:11" ht="20.100000000000001" customHeight="1">
      <c r="A6" s="6">
        <v>3</v>
      </c>
      <c r="B6" s="30"/>
      <c r="C6" s="31"/>
      <c r="D6" s="31"/>
      <c r="E6" s="32"/>
      <c r="F6" s="24"/>
      <c r="G6" s="27"/>
    </row>
    <row r="7" spans="1:11" ht="20.100000000000001" customHeight="1">
      <c r="A7" s="6">
        <v>4</v>
      </c>
      <c r="B7" s="30"/>
      <c r="C7" s="31"/>
      <c r="D7" s="31"/>
      <c r="E7" s="32"/>
      <c r="F7" s="24"/>
      <c r="G7" s="27"/>
    </row>
    <row r="8" spans="1:11" ht="20.100000000000001" customHeight="1">
      <c r="A8" s="6">
        <v>5</v>
      </c>
      <c r="B8" s="30"/>
      <c r="C8" s="31"/>
      <c r="D8" s="31"/>
      <c r="E8" s="32"/>
      <c r="F8" s="24"/>
    </row>
    <row r="9" spans="1:11" ht="20.100000000000001" customHeight="1">
      <c r="A9" s="6">
        <v>6</v>
      </c>
      <c r="B9" s="30"/>
      <c r="C9" s="31"/>
      <c r="D9" s="31"/>
      <c r="E9" s="32"/>
      <c r="F9" s="24"/>
    </row>
    <row r="10" spans="1:11" ht="20.100000000000001" customHeight="1">
      <c r="A10" s="6">
        <v>7</v>
      </c>
      <c r="B10" s="30"/>
      <c r="C10" s="31"/>
      <c r="D10" s="31"/>
      <c r="E10" s="32"/>
      <c r="F10" s="24"/>
    </row>
    <row r="11" spans="1:11" ht="20.100000000000001" customHeight="1">
      <c r="A11" s="6">
        <v>8</v>
      </c>
      <c r="B11" s="30"/>
      <c r="C11" s="31"/>
      <c r="D11" s="31"/>
      <c r="E11" s="32"/>
      <c r="F11" s="24"/>
    </row>
    <row r="12" spans="1:11" ht="20.100000000000001" customHeight="1">
      <c r="A12" s="6">
        <v>9</v>
      </c>
      <c r="B12" s="30"/>
      <c r="C12" s="31"/>
      <c r="D12" s="31"/>
      <c r="E12" s="32"/>
      <c r="F12" s="24"/>
    </row>
    <row r="13" spans="1:11" ht="20.100000000000001" customHeight="1">
      <c r="A13" s="6">
        <v>10</v>
      </c>
      <c r="B13" s="30"/>
      <c r="C13" s="31"/>
      <c r="D13" s="31"/>
      <c r="E13" s="32"/>
      <c r="F13" s="24"/>
    </row>
    <row r="14" spans="1:11" ht="20.100000000000001" customHeight="1">
      <c r="A14" s="6">
        <v>11</v>
      </c>
      <c r="B14" s="35"/>
      <c r="C14" s="31"/>
      <c r="D14" s="31"/>
      <c r="E14" s="32"/>
      <c r="F14" s="24"/>
    </row>
    <row r="15" spans="1:11" ht="20.100000000000001" customHeight="1">
      <c r="A15" s="6">
        <v>12</v>
      </c>
      <c r="B15" s="35"/>
      <c r="C15" s="31"/>
      <c r="D15" s="31"/>
      <c r="E15" s="32"/>
      <c r="F15" s="24"/>
    </row>
    <row r="16" spans="1:11" ht="20.100000000000001" customHeight="1">
      <c r="A16" s="6">
        <v>13</v>
      </c>
      <c r="B16" s="24"/>
      <c r="C16" s="24"/>
      <c r="D16" s="24"/>
      <c r="E16" s="32"/>
      <c r="F16" s="24"/>
    </row>
    <row r="17" spans="1:6" ht="20.100000000000001" customHeight="1">
      <c r="A17" s="6">
        <v>14</v>
      </c>
      <c r="B17" s="24"/>
      <c r="C17" s="24"/>
      <c r="D17" s="24"/>
      <c r="E17" s="32"/>
      <c r="F17" s="24"/>
    </row>
    <row r="18" spans="1:6" ht="20.100000000000001" customHeight="1">
      <c r="A18" s="6">
        <v>15</v>
      </c>
      <c r="B18" s="24"/>
      <c r="C18" s="24"/>
      <c r="D18" s="24"/>
      <c r="E18" s="32"/>
      <c r="F18" s="24"/>
    </row>
    <row r="19" spans="1:6" ht="20.100000000000001" customHeight="1">
      <c r="A19" s="6">
        <v>16</v>
      </c>
      <c r="B19" s="24"/>
      <c r="C19" s="24"/>
      <c r="D19" s="24"/>
      <c r="E19" s="32"/>
      <c r="F19" s="24"/>
    </row>
    <row r="20" spans="1:6" ht="20.100000000000001" customHeight="1">
      <c r="A20" s="6">
        <v>17</v>
      </c>
      <c r="B20" s="24"/>
      <c r="C20" s="24"/>
      <c r="D20" s="24"/>
      <c r="E20" s="32"/>
      <c r="F20" s="24"/>
    </row>
    <row r="21" spans="1:6" ht="20.100000000000001" customHeight="1">
      <c r="A21" s="6">
        <v>18</v>
      </c>
      <c r="B21" s="24"/>
      <c r="C21" s="24"/>
      <c r="D21" s="24"/>
      <c r="E21" s="32"/>
      <c r="F21" s="24"/>
    </row>
    <row r="22" spans="1:6" ht="20.100000000000001" customHeight="1">
      <c r="A22" s="6">
        <v>19</v>
      </c>
      <c r="B22" s="24"/>
      <c r="C22" s="24"/>
      <c r="D22" s="24"/>
      <c r="E22" s="32"/>
      <c r="F22" s="24"/>
    </row>
    <row r="23" spans="1:6" ht="20.100000000000001" customHeight="1">
      <c r="A23" s="6">
        <v>20</v>
      </c>
      <c r="B23" s="24"/>
      <c r="C23" s="24"/>
      <c r="D23" s="24"/>
      <c r="E23" s="32"/>
      <c r="F23" s="24"/>
    </row>
    <row r="24" spans="1:6" ht="20.100000000000001" customHeight="1">
      <c r="A24" s="6">
        <v>21</v>
      </c>
      <c r="B24" s="24"/>
      <c r="C24" s="24"/>
      <c r="D24" s="24"/>
      <c r="E24" s="32"/>
      <c r="F24" s="24"/>
    </row>
    <row r="25" spans="1:6" ht="20.100000000000001" customHeight="1">
      <c r="A25" s="6">
        <v>22</v>
      </c>
      <c r="B25" s="24"/>
      <c r="C25" s="24"/>
      <c r="D25" s="24"/>
      <c r="E25" s="32"/>
      <c r="F25" s="24"/>
    </row>
    <row r="26" spans="1:6" ht="20.100000000000001" customHeight="1">
      <c r="A26" s="6">
        <v>23</v>
      </c>
      <c r="B26" s="24"/>
      <c r="C26" s="24"/>
      <c r="D26" s="24"/>
      <c r="E26" s="32"/>
      <c r="F26" s="24"/>
    </row>
    <row r="27" spans="1:6" ht="20.100000000000001" customHeight="1">
      <c r="A27" s="6">
        <v>24</v>
      </c>
      <c r="B27" s="24"/>
      <c r="C27" s="24"/>
      <c r="D27" s="24"/>
      <c r="E27" s="32"/>
      <c r="F27" s="24"/>
    </row>
    <row r="28" spans="1:6" ht="20.100000000000001" customHeight="1">
      <c r="A28" s="6">
        <v>25</v>
      </c>
      <c r="B28" s="24"/>
      <c r="C28" s="24"/>
      <c r="D28" s="24"/>
      <c r="E28" s="32"/>
      <c r="F28" s="24"/>
    </row>
    <row r="29" spans="1:6" ht="20.100000000000001" customHeight="1">
      <c r="A29" s="6">
        <v>26</v>
      </c>
      <c r="B29" s="24"/>
      <c r="C29" s="24"/>
      <c r="D29" s="24"/>
      <c r="E29" s="32"/>
      <c r="F29" s="24"/>
    </row>
    <row r="30" spans="1:6" ht="20.100000000000001" customHeight="1">
      <c r="A30" s="6">
        <v>27</v>
      </c>
      <c r="B30" s="24"/>
      <c r="C30" s="24"/>
      <c r="D30" s="24"/>
      <c r="E30" s="32"/>
      <c r="F30" s="24"/>
    </row>
    <row r="31" spans="1:6" ht="20.100000000000001" customHeight="1">
      <c r="A31" s="6">
        <v>28</v>
      </c>
      <c r="B31" s="24"/>
      <c r="C31" s="24"/>
      <c r="D31" s="24"/>
      <c r="E31" s="32"/>
      <c r="F31" s="24"/>
    </row>
    <row r="32" spans="1:6" ht="20.100000000000001" customHeight="1">
      <c r="A32" s="6">
        <v>29</v>
      </c>
      <c r="B32" s="24"/>
      <c r="C32" s="24"/>
      <c r="D32" s="24"/>
      <c r="E32" s="32"/>
      <c r="F32" s="24"/>
    </row>
    <row r="33" spans="1:6" ht="20.100000000000001" customHeight="1">
      <c r="A33" s="6">
        <v>30</v>
      </c>
      <c r="B33" s="24"/>
      <c r="C33" s="24"/>
      <c r="D33" s="24"/>
      <c r="E33" s="32"/>
      <c r="F33" s="24"/>
    </row>
    <row r="34" spans="1:6" ht="20.100000000000001" customHeight="1">
      <c r="A34" s="6">
        <v>31</v>
      </c>
      <c r="B34" s="24"/>
      <c r="C34" s="24"/>
      <c r="D34" s="24"/>
      <c r="E34" s="32"/>
      <c r="F34" s="24"/>
    </row>
    <row r="35" spans="1:6" ht="20.100000000000001" customHeight="1">
      <c r="A35" s="6">
        <v>32</v>
      </c>
      <c r="B35" s="24"/>
      <c r="C35" s="24"/>
      <c r="D35" s="24"/>
      <c r="E35" s="32"/>
      <c r="F35" s="24"/>
    </row>
    <row r="36" spans="1:6" ht="20.100000000000001" customHeight="1">
      <c r="A36" s="6">
        <v>33</v>
      </c>
      <c r="B36" s="24"/>
      <c r="C36" s="24"/>
      <c r="D36" s="24"/>
      <c r="E36" s="32"/>
      <c r="F36" s="24"/>
    </row>
    <row r="37" spans="1:6" ht="20.100000000000001" customHeight="1">
      <c r="A37" s="6">
        <v>34</v>
      </c>
      <c r="B37" s="24"/>
      <c r="C37" s="24"/>
      <c r="D37" s="24"/>
      <c r="E37" s="32"/>
      <c r="F37" s="24"/>
    </row>
    <row r="38" spans="1:6" ht="20.100000000000001" customHeight="1">
      <c r="A38" s="6">
        <v>35</v>
      </c>
      <c r="B38" s="24"/>
      <c r="C38" s="24"/>
      <c r="D38" s="24"/>
      <c r="E38" s="32"/>
      <c r="F38" s="24"/>
    </row>
    <row r="39" spans="1:6" ht="20.100000000000001" customHeight="1">
      <c r="A39" s="6">
        <v>36</v>
      </c>
      <c r="B39" s="24"/>
      <c r="C39" s="24"/>
      <c r="D39" s="24"/>
      <c r="E39" s="32"/>
      <c r="F39" s="24"/>
    </row>
    <row r="40" spans="1:6" ht="20.100000000000001" customHeight="1">
      <c r="A40" s="6">
        <v>37</v>
      </c>
      <c r="B40" s="24"/>
      <c r="C40" s="24"/>
      <c r="D40" s="24"/>
      <c r="E40" s="32"/>
      <c r="F40" s="24"/>
    </row>
    <row r="41" spans="1:6" ht="20.100000000000001" customHeight="1">
      <c r="A41" s="6">
        <v>38</v>
      </c>
      <c r="B41" s="24"/>
      <c r="C41" s="24"/>
      <c r="D41" s="24"/>
      <c r="E41" s="32"/>
      <c r="F41" s="24"/>
    </row>
    <row r="42" spans="1:6" ht="20.100000000000001" customHeight="1">
      <c r="A42" s="6">
        <v>39</v>
      </c>
      <c r="B42" s="24"/>
      <c r="C42" s="24"/>
      <c r="D42" s="24"/>
      <c r="E42" s="32"/>
      <c r="F42" s="24"/>
    </row>
    <row r="43" spans="1:6" ht="20.100000000000001" customHeight="1">
      <c r="A43" s="6">
        <v>40</v>
      </c>
      <c r="B43" s="24"/>
      <c r="C43" s="24"/>
      <c r="D43" s="24"/>
      <c r="E43" s="32"/>
      <c r="F43" s="24"/>
    </row>
    <row r="44" spans="1:6" ht="20.100000000000001" customHeight="1">
      <c r="A44" s="6">
        <v>41</v>
      </c>
      <c r="B44" s="24"/>
      <c r="C44" s="24"/>
      <c r="D44" s="24"/>
      <c r="E44" s="32"/>
      <c r="F44" s="24"/>
    </row>
    <row r="45" spans="1:6" ht="20.100000000000001" customHeight="1">
      <c r="A45" s="6">
        <v>42</v>
      </c>
      <c r="B45" s="24"/>
      <c r="C45" s="24"/>
      <c r="D45" s="24"/>
      <c r="E45" s="32"/>
      <c r="F45" s="24"/>
    </row>
    <row r="46" spans="1:6" ht="20.100000000000001" customHeight="1">
      <c r="A46" s="6">
        <v>43</v>
      </c>
      <c r="B46" s="24"/>
      <c r="C46" s="24"/>
      <c r="D46" s="24"/>
      <c r="E46" s="32"/>
      <c r="F46" s="24"/>
    </row>
    <row r="47" spans="1:6" ht="20.100000000000001" customHeight="1">
      <c r="A47" s="6">
        <v>44</v>
      </c>
      <c r="B47" s="24"/>
      <c r="C47" s="24"/>
      <c r="D47" s="24"/>
      <c r="E47" s="32"/>
      <c r="F47" s="24"/>
    </row>
    <row r="48" spans="1:6" ht="20.100000000000001" customHeight="1">
      <c r="A48" s="6">
        <v>45</v>
      </c>
      <c r="B48" s="24"/>
      <c r="C48" s="24"/>
      <c r="D48" s="24"/>
      <c r="E48" s="32"/>
      <c r="F48" s="24"/>
    </row>
    <row r="49" spans="1:6" ht="20.100000000000001" customHeight="1">
      <c r="A49" s="6">
        <v>46</v>
      </c>
      <c r="B49" s="24"/>
      <c r="C49" s="24"/>
      <c r="D49" s="24"/>
      <c r="E49" s="32"/>
      <c r="F49" s="24"/>
    </row>
    <row r="50" spans="1:6" ht="20.100000000000001" customHeight="1">
      <c r="A50" s="6">
        <v>47</v>
      </c>
      <c r="B50" s="24"/>
      <c r="C50" s="24"/>
      <c r="D50" s="24"/>
      <c r="E50" s="32"/>
      <c r="F50" s="24"/>
    </row>
    <row r="51" spans="1:6" ht="20.100000000000001" customHeight="1">
      <c r="A51" s="6">
        <v>48</v>
      </c>
      <c r="B51" s="24"/>
      <c r="C51" s="24"/>
      <c r="D51" s="24"/>
      <c r="E51" s="32"/>
      <c r="F51" s="24"/>
    </row>
    <row r="52" spans="1:6" ht="20.100000000000001" customHeight="1">
      <c r="A52" s="6">
        <v>49</v>
      </c>
      <c r="B52" s="24"/>
      <c r="C52" s="24"/>
      <c r="D52" s="24"/>
      <c r="E52" s="32"/>
      <c r="F52" s="24"/>
    </row>
    <row r="53" spans="1:6" ht="20.100000000000001" customHeight="1">
      <c r="A53" s="6">
        <v>50</v>
      </c>
      <c r="B53" s="24"/>
      <c r="C53" s="24"/>
      <c r="D53" s="24"/>
      <c r="E53" s="32"/>
      <c r="F53" s="24"/>
    </row>
    <row r="54" spans="1:6" ht="20.100000000000001" customHeight="1">
      <c r="A54" s="6">
        <v>51</v>
      </c>
      <c r="B54" s="24"/>
      <c r="C54" s="24"/>
      <c r="D54" s="24"/>
      <c r="E54" s="32"/>
      <c r="F54" s="24"/>
    </row>
    <row r="55" spans="1:6" ht="20.100000000000001" customHeight="1">
      <c r="A55" s="6">
        <v>52</v>
      </c>
      <c r="B55" s="24"/>
      <c r="C55" s="24"/>
      <c r="D55" s="24"/>
      <c r="E55" s="32"/>
      <c r="F55" s="24"/>
    </row>
    <row r="56" spans="1:6" ht="20.100000000000001" customHeight="1">
      <c r="A56" s="6">
        <v>53</v>
      </c>
      <c r="B56" s="24"/>
      <c r="C56" s="24"/>
      <c r="D56" s="24"/>
      <c r="E56" s="32"/>
      <c r="F56" s="24"/>
    </row>
    <row r="57" spans="1:6" ht="20.100000000000001" customHeight="1">
      <c r="A57" s="6">
        <v>54</v>
      </c>
      <c r="B57" s="24"/>
      <c r="C57" s="24"/>
      <c r="D57" s="24"/>
      <c r="E57" s="32"/>
      <c r="F57" s="24"/>
    </row>
    <row r="58" spans="1:6" ht="20.100000000000001" customHeight="1">
      <c r="A58" s="6">
        <v>55</v>
      </c>
      <c r="B58" s="24"/>
      <c r="C58" s="24"/>
      <c r="D58" s="24"/>
      <c r="E58" s="32"/>
      <c r="F58" s="24"/>
    </row>
    <row r="59" spans="1:6" ht="20.100000000000001" customHeight="1">
      <c r="A59" s="6">
        <v>56</v>
      </c>
      <c r="B59" s="24"/>
      <c r="C59" s="24"/>
      <c r="D59" s="24"/>
      <c r="E59" s="32"/>
      <c r="F59" s="24"/>
    </row>
    <row r="60" spans="1:6" ht="20.100000000000001" customHeight="1">
      <c r="A60" s="6">
        <v>57</v>
      </c>
      <c r="B60" s="24"/>
      <c r="C60" s="24"/>
      <c r="D60" s="24"/>
      <c r="E60" s="32"/>
      <c r="F60" s="24"/>
    </row>
    <row r="61" spans="1:6" ht="20.100000000000001" customHeight="1">
      <c r="A61" s="6">
        <v>58</v>
      </c>
      <c r="B61" s="24"/>
      <c r="C61" s="24"/>
      <c r="D61" s="24"/>
      <c r="E61" s="32"/>
      <c r="F61" s="24"/>
    </row>
    <row r="62" spans="1:6" ht="20.100000000000001" customHeight="1">
      <c r="A62" s="6">
        <v>59</v>
      </c>
      <c r="B62" s="24"/>
      <c r="C62" s="24"/>
      <c r="D62" s="24"/>
      <c r="E62" s="32"/>
      <c r="F62" s="24"/>
    </row>
    <row r="63" spans="1:6" ht="20.100000000000001" customHeight="1">
      <c r="A63" s="6">
        <v>60</v>
      </c>
      <c r="B63" s="24"/>
      <c r="C63" s="24"/>
      <c r="D63" s="24"/>
      <c r="E63" s="32"/>
      <c r="F63" s="24"/>
    </row>
    <row r="64" spans="1:6" ht="20.100000000000001" customHeight="1">
      <c r="A64" s="6">
        <v>61</v>
      </c>
      <c r="B64" s="24"/>
      <c r="C64" s="24"/>
      <c r="D64" s="24"/>
      <c r="E64" s="32"/>
      <c r="F64" s="24"/>
    </row>
    <row r="65" spans="1:6" ht="20.100000000000001" customHeight="1">
      <c r="A65" s="6">
        <v>62</v>
      </c>
      <c r="B65" s="24"/>
      <c r="C65" s="24"/>
      <c r="D65" s="24"/>
      <c r="E65" s="32"/>
      <c r="F65" s="24"/>
    </row>
    <row r="66" spans="1:6" ht="20.100000000000001" customHeight="1">
      <c r="A66" s="6">
        <v>63</v>
      </c>
      <c r="B66" s="24"/>
      <c r="C66" s="24"/>
      <c r="D66" s="24"/>
      <c r="E66" s="32"/>
      <c r="F66" s="24"/>
    </row>
    <row r="67" spans="1:6" ht="20.100000000000001" customHeight="1">
      <c r="A67" s="6">
        <v>64</v>
      </c>
      <c r="B67" s="24"/>
      <c r="C67" s="24"/>
      <c r="D67" s="24"/>
      <c r="E67" s="32"/>
      <c r="F67" s="24"/>
    </row>
    <row r="68" spans="1:6" ht="20.100000000000001" customHeight="1">
      <c r="A68" s="6">
        <v>65</v>
      </c>
      <c r="B68" s="24"/>
      <c r="C68" s="24"/>
      <c r="D68" s="24"/>
      <c r="E68" s="32"/>
      <c r="F68" s="24"/>
    </row>
    <row r="69" spans="1:6" ht="20.100000000000001" customHeight="1">
      <c r="A69" s="6">
        <v>66</v>
      </c>
      <c r="B69" s="24"/>
      <c r="C69" s="24"/>
      <c r="D69" s="24"/>
      <c r="E69" s="32"/>
      <c r="F69" s="24"/>
    </row>
    <row r="70" spans="1:6" ht="20.100000000000001" customHeight="1">
      <c r="A70" s="6">
        <v>67</v>
      </c>
      <c r="B70" s="24"/>
      <c r="C70" s="24"/>
      <c r="D70" s="24"/>
      <c r="E70" s="32"/>
      <c r="F70" s="24"/>
    </row>
    <row r="71" spans="1:6" ht="20.100000000000001" customHeight="1">
      <c r="A71" s="6">
        <v>68</v>
      </c>
      <c r="B71" s="24"/>
      <c r="C71" s="24"/>
      <c r="D71" s="24"/>
      <c r="E71" s="32"/>
      <c r="F71" s="24"/>
    </row>
    <row r="72" spans="1:6" ht="20.100000000000001" customHeight="1">
      <c r="A72" s="6">
        <v>69</v>
      </c>
      <c r="B72" s="24"/>
      <c r="C72" s="24"/>
      <c r="D72" s="24"/>
      <c r="E72" s="32"/>
      <c r="F72" s="24"/>
    </row>
    <row r="73" spans="1:6" ht="20.100000000000001" customHeight="1">
      <c r="A73" s="6">
        <v>70</v>
      </c>
      <c r="B73" s="24"/>
      <c r="C73" s="24"/>
      <c r="D73" s="24"/>
      <c r="E73" s="32"/>
      <c r="F73" s="24"/>
    </row>
    <row r="74" spans="1:6" ht="20.100000000000001" customHeight="1">
      <c r="A74" s="6">
        <v>71</v>
      </c>
      <c r="B74" s="24"/>
      <c r="C74" s="24"/>
      <c r="D74" s="24"/>
      <c r="E74" s="32"/>
      <c r="F74" s="24"/>
    </row>
    <row r="75" spans="1:6" ht="20.100000000000001" customHeight="1">
      <c r="A75" s="6">
        <v>72</v>
      </c>
      <c r="B75" s="24"/>
      <c r="C75" s="24"/>
      <c r="D75" s="24"/>
      <c r="E75" s="32"/>
      <c r="F75" s="24"/>
    </row>
    <row r="76" spans="1:6" ht="20.100000000000001" customHeight="1">
      <c r="A76" s="6">
        <v>73</v>
      </c>
      <c r="B76" s="24"/>
      <c r="C76" s="24"/>
      <c r="D76" s="24"/>
      <c r="E76" s="32"/>
      <c r="F76" s="24"/>
    </row>
    <row r="77" spans="1:6" ht="20.100000000000001" customHeight="1">
      <c r="A77" s="6">
        <v>74</v>
      </c>
      <c r="B77" s="24"/>
      <c r="C77" s="24"/>
      <c r="D77" s="24"/>
      <c r="E77" s="32"/>
      <c r="F77" s="24"/>
    </row>
    <row r="78" spans="1:6" ht="20.100000000000001" customHeight="1">
      <c r="A78" s="6">
        <v>75</v>
      </c>
      <c r="B78" s="24"/>
      <c r="C78" s="24"/>
      <c r="D78" s="24"/>
      <c r="E78" s="32"/>
      <c r="F78" s="24"/>
    </row>
    <row r="79" spans="1:6" ht="20.100000000000001" customHeight="1">
      <c r="A79" s="6">
        <v>76</v>
      </c>
      <c r="B79" s="24"/>
      <c r="C79" s="24"/>
      <c r="D79" s="24"/>
      <c r="E79" s="32"/>
      <c r="F79" s="24"/>
    </row>
    <row r="80" spans="1:6" ht="20.100000000000001" customHeight="1">
      <c r="A80" s="6">
        <v>77</v>
      </c>
      <c r="B80" s="24"/>
      <c r="C80" s="24"/>
      <c r="D80" s="24"/>
      <c r="E80" s="32"/>
      <c r="F80" s="24"/>
    </row>
    <row r="81" spans="1:6" ht="20.100000000000001" customHeight="1">
      <c r="A81" s="6">
        <v>78</v>
      </c>
      <c r="B81" s="24"/>
      <c r="C81" s="24"/>
      <c r="D81" s="24"/>
      <c r="E81" s="32"/>
      <c r="F81" s="24"/>
    </row>
    <row r="82" spans="1:6" ht="20.100000000000001" customHeight="1">
      <c r="A82" s="6">
        <v>79</v>
      </c>
      <c r="B82" s="24"/>
      <c r="C82" s="24"/>
      <c r="D82" s="24"/>
      <c r="E82" s="32"/>
      <c r="F82" s="24"/>
    </row>
    <row r="83" spans="1:6" ht="20.100000000000001" customHeight="1">
      <c r="A83" s="6">
        <v>80</v>
      </c>
      <c r="B83" s="24"/>
      <c r="C83" s="24"/>
      <c r="D83" s="24"/>
      <c r="E83" s="32"/>
      <c r="F83" s="24"/>
    </row>
    <row r="84" spans="1:6" ht="20.100000000000001" customHeight="1">
      <c r="A84" s="6">
        <v>81</v>
      </c>
      <c r="B84" s="24"/>
      <c r="C84" s="24"/>
      <c r="D84" s="24"/>
      <c r="E84" s="32"/>
      <c r="F84" s="24"/>
    </row>
    <row r="85" spans="1:6" ht="20.100000000000001" customHeight="1">
      <c r="A85" s="6">
        <v>82</v>
      </c>
      <c r="B85" s="24"/>
      <c r="C85" s="24"/>
      <c r="D85" s="24"/>
      <c r="E85" s="32"/>
      <c r="F85" s="24"/>
    </row>
    <row r="86" spans="1:6" ht="20.100000000000001" customHeight="1">
      <c r="A86" s="6">
        <v>83</v>
      </c>
      <c r="B86" s="24"/>
      <c r="C86" s="24"/>
      <c r="D86" s="24"/>
      <c r="E86" s="32"/>
      <c r="F86" s="24"/>
    </row>
    <row r="87" spans="1:6" ht="20.100000000000001" customHeight="1">
      <c r="A87" s="6">
        <v>84</v>
      </c>
      <c r="B87" s="24"/>
      <c r="C87" s="24"/>
      <c r="D87" s="24"/>
      <c r="E87" s="32"/>
      <c r="F87" s="24"/>
    </row>
    <row r="88" spans="1:6" ht="20.100000000000001" customHeight="1">
      <c r="A88" s="6">
        <v>85</v>
      </c>
      <c r="B88" s="24"/>
      <c r="C88" s="24"/>
      <c r="D88" s="24"/>
      <c r="E88" s="32"/>
      <c r="F88" s="24"/>
    </row>
    <row r="89" spans="1:6" ht="20.100000000000001" customHeight="1">
      <c r="A89" s="6">
        <v>86</v>
      </c>
      <c r="B89" s="24"/>
      <c r="C89" s="24"/>
      <c r="D89" s="24"/>
      <c r="E89" s="32"/>
      <c r="F89" s="24"/>
    </row>
    <row r="90" spans="1:6" ht="20.100000000000001" customHeight="1">
      <c r="A90" s="6">
        <v>87</v>
      </c>
      <c r="B90" s="24"/>
      <c r="C90" s="24"/>
      <c r="D90" s="24"/>
      <c r="E90" s="32"/>
      <c r="F90" s="24"/>
    </row>
    <row r="91" spans="1:6" ht="20.100000000000001" customHeight="1">
      <c r="A91" s="6">
        <v>88</v>
      </c>
      <c r="B91" s="24"/>
      <c r="C91" s="24"/>
      <c r="D91" s="24"/>
      <c r="E91" s="32"/>
      <c r="F91" s="24"/>
    </row>
    <row r="92" spans="1:6" ht="20.100000000000001" customHeight="1">
      <c r="A92" s="6">
        <v>89</v>
      </c>
      <c r="B92" s="24"/>
      <c r="C92" s="24"/>
      <c r="D92" s="24"/>
      <c r="E92" s="32"/>
      <c r="F92" s="24"/>
    </row>
    <row r="93" spans="1:6" ht="20.100000000000001" customHeight="1">
      <c r="A93" s="6">
        <v>90</v>
      </c>
      <c r="B93" s="24"/>
      <c r="C93" s="24"/>
      <c r="D93" s="24"/>
      <c r="E93" s="32"/>
      <c r="F93" s="24"/>
    </row>
    <row r="94" spans="1:6" ht="20.100000000000001" customHeight="1">
      <c r="A94" s="6">
        <v>91</v>
      </c>
      <c r="B94" s="24"/>
      <c r="C94" s="24"/>
      <c r="D94" s="24"/>
      <c r="E94" s="32"/>
      <c r="F94" s="24"/>
    </row>
    <row r="95" spans="1:6" ht="20.100000000000001" customHeight="1">
      <c r="A95" s="6">
        <v>92</v>
      </c>
      <c r="B95" s="24"/>
      <c r="C95" s="24"/>
      <c r="D95" s="24"/>
      <c r="E95" s="32"/>
      <c r="F95" s="24"/>
    </row>
    <row r="96" spans="1:6" ht="20.100000000000001" customHeight="1">
      <c r="A96" s="6">
        <v>93</v>
      </c>
      <c r="B96" s="24"/>
      <c r="C96" s="24"/>
      <c r="D96" s="24"/>
      <c r="E96" s="32"/>
      <c r="F96" s="24"/>
    </row>
    <row r="97" spans="1:6" ht="20.100000000000001" customHeight="1">
      <c r="A97" s="6">
        <v>94</v>
      </c>
      <c r="B97" s="24"/>
      <c r="C97" s="24"/>
      <c r="D97" s="24"/>
      <c r="E97" s="32"/>
      <c r="F97" s="24"/>
    </row>
    <row r="98" spans="1:6" ht="20.100000000000001" customHeight="1">
      <c r="A98" s="6">
        <v>95</v>
      </c>
      <c r="B98" s="24"/>
      <c r="C98" s="24"/>
      <c r="D98" s="24"/>
      <c r="E98" s="32"/>
      <c r="F98" s="24"/>
    </row>
    <row r="99" spans="1:6" ht="20.100000000000001" customHeight="1">
      <c r="A99" s="6">
        <v>96</v>
      </c>
      <c r="B99" s="24"/>
      <c r="C99" s="24"/>
      <c r="D99" s="24"/>
      <c r="E99" s="32"/>
      <c r="F99" s="24"/>
    </row>
    <row r="100" spans="1:6" ht="20.100000000000001" customHeight="1">
      <c r="A100" s="6">
        <v>97</v>
      </c>
      <c r="B100" s="24"/>
      <c r="C100" s="24"/>
      <c r="D100" s="24"/>
      <c r="E100" s="32"/>
      <c r="F100" s="24"/>
    </row>
    <row r="101" spans="1:6" ht="20.100000000000001" customHeight="1">
      <c r="A101" s="6">
        <v>98</v>
      </c>
      <c r="B101" s="24"/>
      <c r="C101" s="24"/>
      <c r="D101" s="24"/>
      <c r="E101" s="32"/>
      <c r="F101" s="24"/>
    </row>
    <row r="102" spans="1:6" ht="20.100000000000001" customHeight="1">
      <c r="A102" s="6">
        <v>99</v>
      </c>
      <c r="B102" s="24"/>
      <c r="C102" s="24"/>
      <c r="D102" s="24"/>
      <c r="E102" s="32"/>
      <c r="F102" s="24"/>
    </row>
    <row r="103" spans="1:6" ht="20.100000000000001" customHeight="1">
      <c r="A103" s="6">
        <v>100</v>
      </c>
      <c r="B103" s="24"/>
      <c r="C103" s="24"/>
      <c r="D103" s="24"/>
      <c r="E103" s="32"/>
      <c r="F103" s="24"/>
    </row>
    <row r="104" spans="1:6" ht="20.100000000000001" customHeight="1">
      <c r="B104" s="24"/>
      <c r="C104" s="24"/>
      <c r="D104" s="24"/>
      <c r="E104" s="32"/>
      <c r="F104" s="24"/>
    </row>
    <row r="105" spans="1:6" ht="20.100000000000001" customHeight="1">
      <c r="B105" s="24"/>
      <c r="C105" s="24"/>
      <c r="D105" s="24"/>
      <c r="E105" s="32"/>
      <c r="F105" s="24"/>
    </row>
    <row r="106" spans="1:6" ht="20.100000000000001" customHeight="1">
      <c r="B106" s="24"/>
      <c r="C106" s="24"/>
      <c r="D106" s="24"/>
      <c r="E106" s="32"/>
      <c r="F106" s="24"/>
    </row>
    <row r="107" spans="1:6" ht="20.100000000000001" customHeight="1">
      <c r="B107" s="24"/>
      <c r="C107" s="24"/>
      <c r="D107" s="24"/>
      <c r="E107" s="32"/>
      <c r="F107" s="24"/>
    </row>
    <row r="108" spans="1:6" ht="20.100000000000001" customHeight="1">
      <c r="B108" s="24"/>
      <c r="C108" s="24"/>
      <c r="D108" s="24"/>
      <c r="E108" s="32"/>
      <c r="F108" s="24"/>
    </row>
    <row r="109" spans="1:6" ht="20.100000000000001" customHeight="1">
      <c r="B109" s="24"/>
      <c r="C109" s="24"/>
      <c r="D109" s="24"/>
      <c r="E109" s="32"/>
      <c r="F109" s="24"/>
    </row>
    <row r="110" spans="1:6" ht="20.100000000000001" customHeight="1">
      <c r="B110" s="24"/>
      <c r="C110" s="24"/>
      <c r="D110" s="24"/>
      <c r="E110" s="32"/>
      <c r="F110" s="24"/>
    </row>
    <row r="111" spans="1:6" ht="20.100000000000001" customHeight="1">
      <c r="B111" s="24"/>
      <c r="C111" s="24"/>
      <c r="D111" s="24"/>
      <c r="E111" s="32"/>
      <c r="F111" s="24"/>
    </row>
    <row r="112" spans="1:6" ht="20.100000000000001" customHeight="1">
      <c r="B112" s="24"/>
      <c r="C112" s="24"/>
      <c r="D112" s="24"/>
      <c r="E112" s="32"/>
      <c r="F112" s="24"/>
    </row>
    <row r="113" spans="2:6" ht="20.100000000000001" customHeight="1">
      <c r="B113" s="24"/>
      <c r="C113" s="24"/>
      <c r="D113" s="24"/>
      <c r="E113" s="32"/>
      <c r="F113" s="24"/>
    </row>
    <row r="114" spans="2:6" ht="20.100000000000001" customHeight="1">
      <c r="B114" s="24"/>
      <c r="C114" s="24"/>
      <c r="D114" s="24"/>
      <c r="E114" s="32"/>
      <c r="F114" s="24"/>
    </row>
    <row r="115" spans="2:6" ht="20.100000000000001" customHeight="1">
      <c r="B115" s="24"/>
      <c r="C115" s="24"/>
      <c r="D115" s="24"/>
      <c r="E115" s="32"/>
      <c r="F115" s="24"/>
    </row>
    <row r="116" spans="2:6" ht="20.100000000000001" customHeight="1">
      <c r="B116" s="24"/>
      <c r="C116" s="24"/>
      <c r="D116" s="24"/>
      <c r="E116" s="32"/>
      <c r="F116" s="24"/>
    </row>
    <row r="117" spans="2:6" ht="20.100000000000001" customHeight="1">
      <c r="B117" s="24"/>
      <c r="C117" s="24"/>
      <c r="D117" s="24"/>
      <c r="E117" s="32"/>
      <c r="F117" s="24"/>
    </row>
    <row r="118" spans="2:6" ht="20.100000000000001" customHeight="1">
      <c r="B118" s="24"/>
      <c r="C118" s="24"/>
      <c r="D118" s="24"/>
      <c r="E118" s="32"/>
      <c r="F118" s="24"/>
    </row>
    <row r="119" spans="2:6" ht="20.100000000000001" customHeight="1">
      <c r="B119" s="24"/>
      <c r="C119" s="24"/>
      <c r="D119" s="24"/>
      <c r="E119" s="32"/>
      <c r="F119" s="24"/>
    </row>
    <row r="120" spans="2:6" ht="20.100000000000001" customHeight="1">
      <c r="B120" s="24"/>
      <c r="C120" s="24"/>
      <c r="D120" s="24"/>
      <c r="E120" s="32"/>
      <c r="F120" s="24"/>
    </row>
    <row r="121" spans="2:6" ht="20.100000000000001" customHeight="1">
      <c r="B121" s="24"/>
      <c r="C121" s="24"/>
      <c r="D121" s="24"/>
      <c r="E121" s="32"/>
      <c r="F121" s="24"/>
    </row>
    <row r="122" spans="2:6" ht="20.100000000000001" customHeight="1">
      <c r="B122" s="24"/>
      <c r="C122" s="24"/>
      <c r="D122" s="24"/>
      <c r="E122" s="32"/>
      <c r="F122" s="24"/>
    </row>
  </sheetData>
  <mergeCells count="1">
    <mergeCell ref="A2:F2"/>
  </mergeCells>
  <phoneticPr fontId="54" type="noConversion"/>
  <dataValidations count="3">
    <dataValidation type="list" allowBlank="1" showInputMessage="1" showErrorMessage="1" sqref="D2 D4:D1048576" xr:uid="{00000000-0002-0000-0300-000000000000}">
      <formula1>"国内,国际"</formula1>
    </dataValidation>
    <dataValidation type="list" allowBlank="1" showInputMessage="1" showErrorMessage="1" sqref="E2 E123:E1048576" xr:uid="{00000000-0002-0000-0300-000001000000}">
      <formula1>"发明,实用新型,外观设计"</formula1>
    </dataValidation>
    <dataValidation type="list" allowBlank="1" showInputMessage="1" showErrorMessage="1" sqref="E4:E14 E15:E16 E17:E57 E58:E110 E111:E122" xr:uid="{00000000-0002-0000-0300-000002000000}">
      <formula1>"发明,实用新型,外观设计专利,软件著作权"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4"/>
  <sheetViews>
    <sheetView zoomScale="85" zoomScaleNormal="85" workbookViewId="0">
      <selection activeCell="B4" sqref="B4"/>
    </sheetView>
  </sheetViews>
  <sheetFormatPr defaultColWidth="8.77734375" defaultRowHeight="30" customHeight="1"/>
  <cols>
    <col min="1" max="1" width="6.88671875" customWidth="1"/>
    <col min="2" max="2" width="40.77734375" customWidth="1"/>
    <col min="3" max="3" width="22" customWidth="1"/>
    <col min="5" max="10" width="10.21875" style="15" hidden="1" customWidth="1"/>
  </cols>
  <sheetData>
    <row r="1" spans="1:10" ht="30" customHeight="1">
      <c r="E1" s="15">
        <f>E2+F2+G2+H2+I2+J2</f>
        <v>0</v>
      </c>
    </row>
    <row r="2" spans="1:10" ht="48" customHeight="1">
      <c r="A2" s="297" t="s">
        <v>147</v>
      </c>
      <c r="B2" s="298"/>
      <c r="C2" s="299"/>
      <c r="E2" s="16">
        <f>COUNTIF(B2:B201,"=ISO 9001 质量管理系列认证")</f>
        <v>0</v>
      </c>
      <c r="F2" s="16">
        <f>COUNTIF(B2:B201,"=ISO 14001 环境管理系列认证")</f>
        <v>0</v>
      </c>
      <c r="G2" s="16">
        <f>COUNTIF(B2:B201,"=ISO 22000 食品安全管理系列认证")</f>
        <v>0</v>
      </c>
      <c r="H2" s="16">
        <f>COUNTIF(B2:B201,"=ISO 27001 信息安全管理系列认证")</f>
        <v>0</v>
      </c>
      <c r="I2" s="16">
        <f>COUNTIF(B2:B201,"=ISO 45001 职业健康安全管理体系认证")</f>
        <v>0</v>
      </c>
      <c r="J2" s="16">
        <f>COUNTIF(B2:B201,"=GB/T 27922 商品售后服务评价体系认证")</f>
        <v>0</v>
      </c>
    </row>
    <row r="3" spans="1:10" ht="45" customHeight="1">
      <c r="A3" s="17" t="s">
        <v>40</v>
      </c>
      <c r="B3" s="18" t="s">
        <v>227</v>
      </c>
      <c r="C3" s="5" t="s">
        <v>148</v>
      </c>
      <c r="E3" s="19" t="s">
        <v>149</v>
      </c>
      <c r="F3" s="19" t="s">
        <v>150</v>
      </c>
      <c r="G3" s="19" t="s">
        <v>151</v>
      </c>
      <c r="H3" s="19" t="s">
        <v>152</v>
      </c>
      <c r="I3" s="19" t="s">
        <v>153</v>
      </c>
      <c r="J3" s="19" t="s">
        <v>154</v>
      </c>
    </row>
    <row r="4" spans="1:10" ht="30" customHeight="1">
      <c r="A4" s="17">
        <v>1</v>
      </c>
      <c r="B4" s="20"/>
      <c r="C4" s="21"/>
    </row>
    <row r="5" spans="1:10" ht="30" customHeight="1">
      <c r="A5" s="22">
        <v>2</v>
      </c>
      <c r="B5" s="20"/>
      <c r="C5" s="20"/>
    </row>
    <row r="6" spans="1:10" ht="30" customHeight="1">
      <c r="A6" s="22">
        <v>3</v>
      </c>
      <c r="B6" s="23"/>
      <c r="C6" s="20"/>
    </row>
    <row r="7" spans="1:10" ht="30" customHeight="1">
      <c r="A7" s="22">
        <v>4</v>
      </c>
      <c r="B7" s="23"/>
      <c r="C7" s="20"/>
    </row>
    <row r="8" spans="1:10" ht="30" customHeight="1">
      <c r="A8" s="22">
        <v>5</v>
      </c>
      <c r="B8" s="23"/>
      <c r="C8" s="20"/>
    </row>
    <row r="9" spans="1:10" ht="30" customHeight="1">
      <c r="A9" s="22">
        <v>6</v>
      </c>
      <c r="B9" s="23"/>
      <c r="C9" s="20"/>
    </row>
    <row r="10" spans="1:10" ht="30" customHeight="1">
      <c r="A10" s="24"/>
      <c r="B10" s="24"/>
      <c r="C10" s="24"/>
    </row>
    <row r="11" spans="1:10" ht="30" customHeight="1">
      <c r="A11" s="24"/>
      <c r="B11" s="24"/>
      <c r="C11" s="24"/>
    </row>
    <row r="12" spans="1:10" ht="30" customHeight="1">
      <c r="A12" s="24"/>
      <c r="B12" s="24"/>
      <c r="C12" s="24"/>
    </row>
    <row r="13" spans="1:10" ht="30" customHeight="1">
      <c r="A13" s="24"/>
      <c r="B13" s="24"/>
      <c r="C13" s="24"/>
    </row>
    <row r="14" spans="1:10" ht="30" customHeight="1">
      <c r="A14" s="24"/>
      <c r="B14" s="24"/>
      <c r="C14" s="24"/>
    </row>
    <row r="15" spans="1:10" ht="30" customHeight="1">
      <c r="A15" s="24"/>
      <c r="B15" s="24"/>
      <c r="C15" s="24"/>
    </row>
    <row r="16" spans="1:10" ht="30" customHeight="1">
      <c r="A16" s="24"/>
      <c r="B16" s="24"/>
      <c r="C16" s="24"/>
    </row>
    <row r="17" spans="1:3" ht="30" customHeight="1">
      <c r="A17" s="24"/>
      <c r="B17" s="24"/>
      <c r="C17" s="24"/>
    </row>
    <row r="18" spans="1:3" ht="30" customHeight="1">
      <c r="A18" s="24"/>
      <c r="B18" s="24"/>
      <c r="C18" s="24"/>
    </row>
    <row r="19" spans="1:3" ht="30" customHeight="1">
      <c r="A19" s="24"/>
      <c r="B19" s="24"/>
      <c r="C19" s="24"/>
    </row>
    <row r="20" spans="1:3" ht="30" customHeight="1">
      <c r="A20" s="24"/>
      <c r="B20" s="24"/>
      <c r="C20" s="24"/>
    </row>
    <row r="21" spans="1:3" ht="30" customHeight="1">
      <c r="A21" s="24"/>
      <c r="B21" s="24"/>
      <c r="C21" s="24"/>
    </row>
    <row r="22" spans="1:3" ht="30" customHeight="1">
      <c r="A22" s="24"/>
      <c r="B22" s="24"/>
      <c r="C22" s="24"/>
    </row>
    <row r="23" spans="1:3" ht="30" customHeight="1">
      <c r="A23" s="24"/>
      <c r="B23" s="24"/>
      <c r="C23" s="24"/>
    </row>
    <row r="24" spans="1:3" ht="30" customHeight="1">
      <c r="A24" s="24"/>
      <c r="B24" s="24"/>
      <c r="C24" s="24"/>
    </row>
    <row r="25" spans="1:3" ht="30" customHeight="1">
      <c r="A25" s="24"/>
      <c r="B25" s="24"/>
      <c r="C25" s="24"/>
    </row>
    <row r="26" spans="1:3" ht="30" customHeight="1">
      <c r="A26" s="24"/>
      <c r="B26" s="24"/>
      <c r="C26" s="24"/>
    </row>
    <row r="27" spans="1:3" ht="30" customHeight="1">
      <c r="A27" s="24"/>
      <c r="B27" s="24"/>
      <c r="C27" s="24"/>
    </row>
    <row r="28" spans="1:3" ht="30" customHeight="1">
      <c r="A28" s="24"/>
      <c r="B28" s="24"/>
      <c r="C28" s="24"/>
    </row>
    <row r="29" spans="1:3" ht="30" customHeight="1">
      <c r="A29" s="24"/>
      <c r="B29" s="24"/>
      <c r="C29" s="24"/>
    </row>
    <row r="30" spans="1:3" ht="30" customHeight="1">
      <c r="A30" s="24"/>
      <c r="B30" s="24"/>
      <c r="C30" s="24"/>
    </row>
    <row r="31" spans="1:3" ht="30" customHeight="1">
      <c r="A31" s="24"/>
      <c r="B31" s="24"/>
      <c r="C31" s="24"/>
    </row>
    <row r="32" spans="1:3" ht="30" customHeight="1">
      <c r="A32" s="24"/>
      <c r="B32" s="24"/>
      <c r="C32" s="24"/>
    </row>
    <row r="33" spans="1:3" ht="30" customHeight="1">
      <c r="A33" s="24"/>
      <c r="B33" s="24"/>
      <c r="C33" s="24"/>
    </row>
    <row r="34" spans="1:3" ht="30" customHeight="1">
      <c r="A34" s="24"/>
      <c r="B34" s="24"/>
      <c r="C34" s="24"/>
    </row>
    <row r="35" spans="1:3" ht="30" customHeight="1">
      <c r="A35" s="24"/>
      <c r="B35" s="24"/>
      <c r="C35" s="24"/>
    </row>
    <row r="36" spans="1:3" ht="30" customHeight="1">
      <c r="A36" s="24"/>
      <c r="B36" s="24"/>
      <c r="C36" s="24"/>
    </row>
    <row r="37" spans="1:3" ht="30" customHeight="1">
      <c r="A37" s="24"/>
      <c r="B37" s="24"/>
      <c r="C37" s="24"/>
    </row>
    <row r="38" spans="1:3" ht="30" customHeight="1">
      <c r="A38" s="24"/>
      <c r="B38" s="24"/>
      <c r="C38" s="24"/>
    </row>
    <row r="39" spans="1:3" ht="30" customHeight="1">
      <c r="A39" s="24"/>
      <c r="B39" s="24"/>
      <c r="C39" s="24"/>
    </row>
    <row r="40" spans="1:3" ht="30" customHeight="1">
      <c r="A40" s="24"/>
      <c r="B40" s="24"/>
      <c r="C40" s="24"/>
    </row>
    <row r="41" spans="1:3" ht="30" customHeight="1">
      <c r="A41" s="24"/>
      <c r="B41" s="24"/>
      <c r="C41" s="24"/>
    </row>
    <row r="42" spans="1:3" ht="30" customHeight="1">
      <c r="A42" s="24"/>
      <c r="B42" s="24"/>
      <c r="C42" s="24"/>
    </row>
    <row r="43" spans="1:3" ht="30" customHeight="1">
      <c r="A43" s="24"/>
      <c r="B43" s="24"/>
      <c r="C43" s="24"/>
    </row>
    <row r="44" spans="1:3" ht="30" customHeight="1">
      <c r="A44" s="24"/>
      <c r="B44" s="24"/>
      <c r="C44" s="24"/>
    </row>
    <row r="45" spans="1:3" ht="30" customHeight="1">
      <c r="A45" s="24"/>
      <c r="B45" s="24"/>
      <c r="C45" s="24"/>
    </row>
    <row r="46" spans="1:3" ht="30" customHeight="1">
      <c r="A46" s="24"/>
      <c r="B46" s="24"/>
      <c r="C46" s="24"/>
    </row>
    <row r="47" spans="1:3" ht="30" customHeight="1">
      <c r="A47" s="24"/>
      <c r="B47" s="24"/>
      <c r="C47" s="24"/>
    </row>
    <row r="48" spans="1:3" ht="30" customHeight="1">
      <c r="A48" s="24"/>
      <c r="B48" s="24"/>
      <c r="C48" s="24"/>
    </row>
    <row r="49" spans="1:3" ht="30" customHeight="1">
      <c r="A49" s="24"/>
      <c r="B49" s="24"/>
      <c r="C49" s="24"/>
    </row>
    <row r="50" spans="1:3" ht="30" customHeight="1">
      <c r="A50" s="24"/>
      <c r="B50" s="24"/>
      <c r="C50" s="24"/>
    </row>
    <row r="51" spans="1:3" ht="30" customHeight="1">
      <c r="A51" s="24"/>
      <c r="B51" s="24"/>
      <c r="C51" s="24"/>
    </row>
    <row r="52" spans="1:3" ht="30" customHeight="1">
      <c r="A52" s="24"/>
      <c r="B52" s="24"/>
      <c r="C52" s="24"/>
    </row>
    <row r="53" spans="1:3" ht="30" customHeight="1">
      <c r="A53" s="24"/>
      <c r="B53" s="24"/>
      <c r="C53" s="24"/>
    </row>
    <row r="54" spans="1:3" ht="30" customHeight="1">
      <c r="A54" s="24"/>
      <c r="B54" s="24"/>
      <c r="C54" s="24"/>
    </row>
    <row r="55" spans="1:3" ht="30" customHeight="1">
      <c r="A55" s="24"/>
      <c r="B55" s="24"/>
      <c r="C55" s="24"/>
    </row>
    <row r="56" spans="1:3" ht="30" customHeight="1">
      <c r="A56" s="24"/>
      <c r="B56" s="24"/>
      <c r="C56" s="24"/>
    </row>
    <row r="57" spans="1:3" ht="30" customHeight="1">
      <c r="A57" s="24"/>
      <c r="B57" s="24"/>
      <c r="C57" s="24"/>
    </row>
    <row r="58" spans="1:3" ht="30" customHeight="1">
      <c r="A58" s="24"/>
      <c r="B58" s="24"/>
      <c r="C58" s="24"/>
    </row>
    <row r="59" spans="1:3" ht="30" customHeight="1">
      <c r="A59" s="24"/>
      <c r="B59" s="24"/>
      <c r="C59" s="24"/>
    </row>
    <row r="60" spans="1:3" ht="30" customHeight="1">
      <c r="A60" s="24"/>
      <c r="B60" s="24"/>
      <c r="C60" s="24"/>
    </row>
    <row r="61" spans="1:3" ht="30" customHeight="1">
      <c r="A61" s="24"/>
      <c r="B61" s="24"/>
      <c r="C61" s="24"/>
    </row>
    <row r="62" spans="1:3" ht="30" customHeight="1">
      <c r="A62" s="24"/>
      <c r="B62" s="24"/>
      <c r="C62" s="24"/>
    </row>
    <row r="63" spans="1:3" ht="30" customHeight="1">
      <c r="A63" s="24"/>
      <c r="B63" s="24"/>
      <c r="C63" s="24"/>
    </row>
    <row r="64" spans="1:3" ht="30" customHeight="1">
      <c r="A64" s="24"/>
      <c r="B64" s="24"/>
      <c r="C64" s="24"/>
    </row>
    <row r="65" spans="1:3" ht="30" customHeight="1">
      <c r="A65" s="24"/>
      <c r="B65" s="24"/>
      <c r="C65" s="24"/>
    </row>
    <row r="66" spans="1:3" ht="30" customHeight="1">
      <c r="A66" s="24"/>
      <c r="B66" s="24"/>
      <c r="C66" s="24"/>
    </row>
    <row r="67" spans="1:3" ht="30" customHeight="1">
      <c r="A67" s="24"/>
      <c r="B67" s="24"/>
      <c r="C67" s="24"/>
    </row>
    <row r="68" spans="1:3" ht="30" customHeight="1">
      <c r="A68" s="24"/>
      <c r="B68" s="24"/>
      <c r="C68" s="24"/>
    </row>
    <row r="69" spans="1:3" ht="30" customHeight="1">
      <c r="A69" s="24"/>
      <c r="B69" s="24"/>
      <c r="C69" s="24"/>
    </row>
    <row r="70" spans="1:3" ht="30" customHeight="1">
      <c r="A70" s="24"/>
      <c r="B70" s="24"/>
      <c r="C70" s="24"/>
    </row>
    <row r="71" spans="1:3" ht="30" customHeight="1">
      <c r="A71" s="24"/>
      <c r="B71" s="24"/>
      <c r="C71" s="24"/>
    </row>
    <row r="72" spans="1:3" ht="30" customHeight="1">
      <c r="A72" s="24"/>
      <c r="B72" s="24"/>
      <c r="C72" s="24"/>
    </row>
    <row r="73" spans="1:3" ht="30" customHeight="1">
      <c r="A73" s="24"/>
      <c r="B73" s="24"/>
      <c r="C73" s="24"/>
    </row>
    <row r="74" spans="1:3" ht="30" customHeight="1">
      <c r="A74" s="24"/>
      <c r="B74" s="24"/>
      <c r="C74" s="24"/>
    </row>
    <row r="75" spans="1:3" ht="30" customHeight="1">
      <c r="A75" s="24"/>
      <c r="B75" s="24"/>
      <c r="C75" s="24"/>
    </row>
    <row r="76" spans="1:3" ht="30" customHeight="1">
      <c r="A76" s="24"/>
      <c r="B76" s="24"/>
      <c r="C76" s="24"/>
    </row>
    <row r="77" spans="1:3" ht="30" customHeight="1">
      <c r="A77" s="24"/>
      <c r="B77" s="24"/>
      <c r="C77" s="24"/>
    </row>
    <row r="78" spans="1:3" ht="30" customHeight="1">
      <c r="A78" s="24"/>
      <c r="B78" s="24"/>
      <c r="C78" s="24"/>
    </row>
    <row r="79" spans="1:3" ht="30" customHeight="1">
      <c r="A79" s="24"/>
      <c r="B79" s="24"/>
      <c r="C79" s="24"/>
    </row>
    <row r="80" spans="1:3" ht="30" customHeight="1">
      <c r="A80" s="24"/>
      <c r="B80" s="24"/>
      <c r="C80" s="24"/>
    </row>
    <row r="81" spans="1:3" ht="30" customHeight="1">
      <c r="A81" s="24"/>
      <c r="B81" s="24"/>
      <c r="C81" s="24"/>
    </row>
    <row r="82" spans="1:3" ht="30" customHeight="1">
      <c r="A82" s="24"/>
      <c r="B82" s="24"/>
      <c r="C82" s="24"/>
    </row>
    <row r="83" spans="1:3" ht="30" customHeight="1">
      <c r="A83" s="24"/>
      <c r="B83" s="24"/>
      <c r="C83" s="24"/>
    </row>
    <row r="84" spans="1:3" ht="30" customHeight="1">
      <c r="A84" s="24"/>
      <c r="B84" s="24"/>
      <c r="C84" s="24"/>
    </row>
    <row r="85" spans="1:3" ht="30" customHeight="1">
      <c r="A85" s="24"/>
      <c r="B85" s="24"/>
      <c r="C85" s="24"/>
    </row>
    <row r="86" spans="1:3" ht="30" customHeight="1">
      <c r="A86" s="24"/>
      <c r="B86" s="24"/>
      <c r="C86" s="24"/>
    </row>
    <row r="87" spans="1:3" ht="30" customHeight="1">
      <c r="A87" s="24"/>
      <c r="B87" s="24"/>
      <c r="C87" s="24"/>
    </row>
    <row r="88" spans="1:3" ht="30" customHeight="1">
      <c r="A88" s="24"/>
      <c r="B88" s="24"/>
      <c r="C88" s="24"/>
    </row>
    <row r="89" spans="1:3" ht="30" customHeight="1">
      <c r="A89" s="24"/>
      <c r="B89" s="24"/>
      <c r="C89" s="24"/>
    </row>
    <row r="90" spans="1:3" ht="30" customHeight="1">
      <c r="A90" s="24"/>
      <c r="B90" s="24"/>
      <c r="C90" s="24"/>
    </row>
    <row r="91" spans="1:3" ht="30" customHeight="1">
      <c r="A91" s="24"/>
      <c r="B91" s="24"/>
      <c r="C91" s="24"/>
    </row>
    <row r="92" spans="1:3" ht="30" customHeight="1">
      <c r="A92" s="24"/>
      <c r="B92" s="24"/>
      <c r="C92" s="24"/>
    </row>
    <row r="93" spans="1:3" ht="30" customHeight="1">
      <c r="A93" s="24"/>
      <c r="B93" s="24"/>
      <c r="C93" s="24"/>
    </row>
    <row r="94" spans="1:3" ht="30" customHeight="1">
      <c r="A94" s="24"/>
      <c r="B94" s="24"/>
      <c r="C94" s="24"/>
    </row>
    <row r="95" spans="1:3" ht="30" customHeight="1">
      <c r="A95" s="24"/>
      <c r="B95" s="24"/>
      <c r="C95" s="24"/>
    </row>
    <row r="96" spans="1:3" ht="30" customHeight="1">
      <c r="A96" s="24"/>
      <c r="B96" s="24"/>
      <c r="C96" s="24"/>
    </row>
    <row r="97" spans="1:3" ht="30" customHeight="1">
      <c r="A97" s="24"/>
      <c r="B97" s="24"/>
      <c r="C97" s="24"/>
    </row>
    <row r="98" spans="1:3" ht="30" customHeight="1">
      <c r="A98" s="24"/>
      <c r="B98" s="24"/>
      <c r="C98" s="24"/>
    </row>
    <row r="99" spans="1:3" ht="30" customHeight="1">
      <c r="A99" s="24"/>
      <c r="B99" s="24"/>
      <c r="C99" s="24"/>
    </row>
    <row r="100" spans="1:3" ht="30" customHeight="1">
      <c r="A100" s="24"/>
      <c r="B100" s="24"/>
      <c r="C100" s="24"/>
    </row>
    <row r="101" spans="1:3" ht="30" customHeight="1">
      <c r="A101" s="24"/>
      <c r="B101" s="24"/>
      <c r="C101" s="24"/>
    </row>
    <row r="102" spans="1:3" ht="30" customHeight="1">
      <c r="A102" s="24"/>
      <c r="B102" s="24"/>
      <c r="C102" s="24"/>
    </row>
    <row r="103" spans="1:3" ht="30" customHeight="1">
      <c r="A103" s="24"/>
      <c r="B103" s="24"/>
      <c r="C103" s="24"/>
    </row>
    <row r="104" spans="1:3" ht="30" customHeight="1">
      <c r="A104" s="24"/>
      <c r="B104" s="24"/>
      <c r="C104" s="24"/>
    </row>
  </sheetData>
  <mergeCells count="1">
    <mergeCell ref="A2:C2"/>
  </mergeCells>
  <phoneticPr fontId="54" type="noConversion"/>
  <dataValidations count="2">
    <dataValidation type="list" allowBlank="1" showInputMessage="1" showErrorMessage="1" sqref="B2 B105:B1048576" xr:uid="{00000000-0002-0000-0400-000000000000}">
      <formula1>"ISO 9001,ISO 14001,ISO 22000,ISO 27001,ISO 45001,GB/T 27922"</formula1>
    </dataValidation>
    <dataValidation type="list" allowBlank="1" showInputMessage="1" showErrorMessage="1" sqref="B4:B104" xr:uid="{00000000-0002-0000-0400-000001000000}">
      <formula1>"ISO 9001 质量管理系列认证,ISO 14001 环境管理系列认证,ISO 22000 食品安全管理系列认证,ISO 27001 信息安全管理系列认证,ISO 45001 职业健康安全管理体系认证,GB/T 27922 商品售后服务评价体系认证"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B27" sqref="B27:D27"/>
    </sheetView>
  </sheetViews>
  <sheetFormatPr defaultColWidth="9" defaultRowHeight="20.100000000000001" customHeight="1"/>
  <cols>
    <col min="1" max="1" width="9" style="2"/>
    <col min="2" max="2" width="13.88671875" style="2" customWidth="1"/>
    <col min="3" max="3" width="15.6640625" style="2" customWidth="1"/>
    <col min="4" max="4" width="82.33203125" style="2" customWidth="1"/>
  </cols>
  <sheetData>
    <row r="1" spans="1:4" ht="46.95" customHeight="1">
      <c r="B1" s="300" t="s">
        <v>155</v>
      </c>
      <c r="C1" s="300"/>
      <c r="D1" s="300"/>
    </row>
    <row r="2" spans="1:4" s="1" customFormat="1" ht="46.95" customHeight="1">
      <c r="A2" s="4" t="s">
        <v>156</v>
      </c>
      <c r="B2" s="5" t="s">
        <v>157</v>
      </c>
      <c r="C2" s="5" t="s">
        <v>35</v>
      </c>
      <c r="D2" s="5" t="s">
        <v>158</v>
      </c>
    </row>
    <row r="3" spans="1:4" ht="46.95" customHeight="1">
      <c r="A3" s="6">
        <v>1</v>
      </c>
      <c r="B3" s="7" t="s">
        <v>159</v>
      </c>
      <c r="C3" s="7" t="s">
        <v>39</v>
      </c>
      <c r="D3" s="8" t="s">
        <v>160</v>
      </c>
    </row>
    <row r="4" spans="1:4" ht="46.95" customHeight="1">
      <c r="A4" s="6">
        <v>2</v>
      </c>
      <c r="B4" s="7" t="s">
        <v>161</v>
      </c>
      <c r="C4" s="7"/>
      <c r="D4" s="9" t="s">
        <v>162</v>
      </c>
    </row>
    <row r="5" spans="1:4" ht="46.95" customHeight="1">
      <c r="A5" s="6">
        <v>3</v>
      </c>
      <c r="B5" s="7" t="s">
        <v>163</v>
      </c>
      <c r="C5" s="7"/>
      <c r="D5" s="10" t="s">
        <v>164</v>
      </c>
    </row>
    <row r="6" spans="1:4" ht="46.95" customHeight="1">
      <c r="A6" s="6">
        <v>4</v>
      </c>
      <c r="B6" s="7" t="s">
        <v>165</v>
      </c>
      <c r="C6" s="7"/>
      <c r="D6" s="8" t="s">
        <v>247</v>
      </c>
    </row>
    <row r="7" spans="1:4" ht="25.95" customHeight="1">
      <c r="A7" s="6">
        <v>5</v>
      </c>
      <c r="B7" s="7" t="s">
        <v>165</v>
      </c>
      <c r="C7" s="7" t="s">
        <v>52</v>
      </c>
      <c r="D7" s="10" t="s">
        <v>195</v>
      </c>
    </row>
    <row r="8" spans="1:4" ht="44.4" customHeight="1">
      <c r="A8" s="6">
        <v>6</v>
      </c>
      <c r="B8" s="7" t="s">
        <v>166</v>
      </c>
      <c r="C8" s="7" t="s">
        <v>39</v>
      </c>
      <c r="D8" s="8" t="s">
        <v>246</v>
      </c>
    </row>
    <row r="9" spans="1:4" ht="44.4" customHeight="1">
      <c r="A9" s="6">
        <v>7</v>
      </c>
      <c r="B9" s="7" t="s">
        <v>167</v>
      </c>
      <c r="C9" s="7"/>
      <c r="D9" s="8" t="s">
        <v>223</v>
      </c>
    </row>
    <row r="10" spans="1:4" ht="20.100000000000001" customHeight="1">
      <c r="A10" s="6">
        <v>8</v>
      </c>
      <c r="B10" s="7" t="s">
        <v>168</v>
      </c>
      <c r="C10" s="7"/>
      <c r="D10" s="10" t="s">
        <v>224</v>
      </c>
    </row>
    <row r="11" spans="1:4" ht="36.6" customHeight="1">
      <c r="A11" s="6">
        <v>9</v>
      </c>
      <c r="B11" s="304" t="s">
        <v>169</v>
      </c>
      <c r="C11" s="304"/>
      <c r="D11" s="8" t="s">
        <v>170</v>
      </c>
    </row>
    <row r="12" spans="1:4" ht="33" customHeight="1">
      <c r="A12" s="6">
        <v>10</v>
      </c>
      <c r="B12" s="304"/>
      <c r="C12" s="304"/>
      <c r="D12" s="8" t="s">
        <v>171</v>
      </c>
    </row>
    <row r="13" spans="1:4" ht="46.95" customHeight="1">
      <c r="A13" s="6">
        <v>11</v>
      </c>
      <c r="B13" s="304"/>
      <c r="C13" s="304"/>
      <c r="D13" s="8" t="s">
        <v>172</v>
      </c>
    </row>
    <row r="14" spans="1:4" ht="20.100000000000001" customHeight="1">
      <c r="A14" s="6">
        <v>12</v>
      </c>
      <c r="B14" s="304"/>
      <c r="C14" s="304"/>
      <c r="D14" s="8" t="s">
        <v>173</v>
      </c>
    </row>
    <row r="15" spans="1:4" ht="20.100000000000001" customHeight="1">
      <c r="A15" s="6">
        <v>13</v>
      </c>
      <c r="B15" s="304"/>
      <c r="C15" s="304"/>
      <c r="D15" s="8" t="s">
        <v>174</v>
      </c>
    </row>
    <row r="16" spans="1:4" ht="43.35" customHeight="1">
      <c r="A16" s="6">
        <v>14</v>
      </c>
      <c r="B16" s="7" t="s">
        <v>175</v>
      </c>
      <c r="C16" s="7"/>
      <c r="D16" s="8" t="s">
        <v>176</v>
      </c>
    </row>
    <row r="17" spans="1:4" ht="20.100000000000001" customHeight="1">
      <c r="A17" s="6">
        <v>15</v>
      </c>
      <c r="B17" s="7" t="s">
        <v>177</v>
      </c>
      <c r="C17" s="7"/>
      <c r="D17" s="10" t="s">
        <v>229</v>
      </c>
    </row>
    <row r="18" spans="1:4" ht="39.6" customHeight="1">
      <c r="A18" s="6">
        <v>16</v>
      </c>
      <c r="B18" s="7" t="s">
        <v>178</v>
      </c>
      <c r="C18" s="7"/>
      <c r="D18" s="99" t="s">
        <v>192</v>
      </c>
    </row>
    <row r="19" spans="1:4" ht="39.6" customHeight="1">
      <c r="A19" s="6">
        <v>17</v>
      </c>
      <c r="B19" s="7" t="s">
        <v>179</v>
      </c>
      <c r="C19" s="7"/>
      <c r="D19" s="8" t="s">
        <v>180</v>
      </c>
    </row>
    <row r="20" spans="1:4" ht="39.6" customHeight="1">
      <c r="A20" s="6">
        <v>18</v>
      </c>
      <c r="B20" s="7" t="s">
        <v>181</v>
      </c>
      <c r="C20" s="7"/>
      <c r="D20" s="8" t="s">
        <v>226</v>
      </c>
    </row>
    <row r="21" spans="1:4" ht="39.6" customHeight="1">
      <c r="A21" s="6">
        <v>19</v>
      </c>
      <c r="B21" s="7" t="s">
        <v>182</v>
      </c>
      <c r="C21" s="7"/>
      <c r="D21" s="8" t="s">
        <v>225</v>
      </c>
    </row>
    <row r="22" spans="1:4" ht="39.6" customHeight="1">
      <c r="A22" s="6">
        <v>20</v>
      </c>
      <c r="B22" s="7" t="s">
        <v>183</v>
      </c>
      <c r="C22" s="7" t="s">
        <v>107</v>
      </c>
      <c r="D22" s="8" t="s">
        <v>184</v>
      </c>
    </row>
    <row r="23" spans="1:4" ht="39.6" customHeight="1">
      <c r="A23" s="6">
        <v>21</v>
      </c>
      <c r="B23" s="7" t="s">
        <v>185</v>
      </c>
      <c r="C23" s="7"/>
      <c r="D23" s="8" t="s">
        <v>186</v>
      </c>
    </row>
    <row r="24" spans="1:4" ht="39.6" customHeight="1">
      <c r="A24" s="6">
        <v>22</v>
      </c>
      <c r="B24" s="7" t="s">
        <v>187</v>
      </c>
      <c r="C24" s="7"/>
      <c r="D24" s="8" t="s">
        <v>188</v>
      </c>
    </row>
    <row r="25" spans="1:4" ht="49.95" customHeight="1">
      <c r="A25" s="6">
        <v>23</v>
      </c>
      <c r="B25" s="7" t="s">
        <v>189</v>
      </c>
      <c r="C25" s="7"/>
      <c r="D25" s="9" t="s">
        <v>190</v>
      </c>
    </row>
    <row r="26" spans="1:4" ht="125.4" customHeight="1">
      <c r="A26" s="6">
        <v>24</v>
      </c>
      <c r="B26" s="11" t="s">
        <v>240</v>
      </c>
      <c r="C26" s="12"/>
      <c r="D26" s="10" t="s">
        <v>191</v>
      </c>
    </row>
    <row r="27" spans="1:4" ht="90" customHeight="1">
      <c r="A27" s="6">
        <v>25</v>
      </c>
      <c r="B27" s="301" t="s">
        <v>248</v>
      </c>
      <c r="C27" s="301"/>
      <c r="D27" s="301"/>
    </row>
    <row r="28" spans="1:4" ht="61.35" customHeight="1">
      <c r="B28" s="302"/>
      <c r="C28" s="303"/>
      <c r="D28" s="303"/>
    </row>
    <row r="29" spans="1:4" ht="20.100000000000001" customHeight="1">
      <c r="B29" s="13"/>
      <c r="C29" s="13"/>
      <c r="D29" s="13"/>
    </row>
  </sheetData>
  <mergeCells count="5">
    <mergeCell ref="B1:D1"/>
    <mergeCell ref="B27:D27"/>
    <mergeCell ref="B28:D28"/>
    <mergeCell ref="B11:B15"/>
    <mergeCell ref="C11:C15"/>
  </mergeCells>
  <phoneticPr fontId="5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企业申报书</vt:lpstr>
      <vt:lpstr>1-1.1</vt:lpstr>
      <vt:lpstr>1-1.5</vt:lpstr>
      <vt:lpstr>1-1.6</vt:lpstr>
      <vt:lpstr>8-8.4</vt:lpstr>
      <vt:lpstr>填表说明</vt:lpstr>
      <vt:lpstr>企业申报书!Print_Area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董威</cp:lastModifiedBy>
  <cp:lastPrinted>2020-09-16T11:55:52Z</cp:lastPrinted>
  <dcterms:created xsi:type="dcterms:W3CDTF">2020-09-03T03:09:00Z</dcterms:created>
  <dcterms:modified xsi:type="dcterms:W3CDTF">2020-09-18T04:05:47Z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